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6150" firstSheet="5" activeTab="13"/>
  </bookViews>
  <sheets>
    <sheet name="TARJETA" sheetId="1" r:id="rId1"/>
    <sheet name="resumen" sheetId="2" r:id="rId2"/>
    <sheet name="01" sheetId="3" r:id="rId3"/>
    <sheet name="02" sheetId="4" r:id="rId4"/>
    <sheet name="04" sheetId="5" r:id="rId5"/>
    <sheet name="05" sheetId="6" r:id="rId6"/>
    <sheet name="06" sheetId="7" r:id="rId7"/>
    <sheet name="07-07252" sheetId="8" r:id="rId8"/>
    <sheet name="07-07241" sheetId="9" r:id="rId9"/>
    <sheet name="07-07244" sheetId="10" r:id="rId10"/>
    <sheet name="08" sheetId="11" r:id="rId11"/>
    <sheet name="11" sheetId="12" r:id="rId12"/>
    <sheet name="12" sheetId="13" r:id="rId13"/>
    <sheet name="SB" sheetId="14" r:id="rId14"/>
  </sheets>
  <definedNames/>
  <calcPr fullCalcOnLoad="1"/>
</workbook>
</file>

<file path=xl/sharedStrings.xml><?xml version="1.0" encoding="utf-8"?>
<sst xmlns="http://schemas.openxmlformats.org/spreadsheetml/2006/main" count="4004" uniqueCount="1043">
  <si>
    <t>ANEXO DE APROBACION N°. 1</t>
  </si>
  <si>
    <t>Descripción de la obra</t>
  </si>
  <si>
    <t>Localidad</t>
  </si>
  <si>
    <t>Inicio</t>
  </si>
  <si>
    <t>Dia/Mes</t>
  </si>
  <si>
    <t>Término</t>
  </si>
  <si>
    <t>Fondo</t>
  </si>
  <si>
    <t>Municipal</t>
  </si>
  <si>
    <t>Particip.</t>
  </si>
  <si>
    <t>Otros</t>
  </si>
  <si>
    <t>Unidad</t>
  </si>
  <si>
    <t>de Medida</t>
  </si>
  <si>
    <t>Cantidad</t>
  </si>
  <si>
    <t>Tipo</t>
  </si>
  <si>
    <t>Programa:</t>
  </si>
  <si>
    <t>Fechas Programadas</t>
  </si>
  <si>
    <t>Estructura Financiera</t>
  </si>
  <si>
    <t>M e t a s   T o t a l e s</t>
  </si>
  <si>
    <t>Del Proyecto</t>
  </si>
  <si>
    <t>Beneficiarios</t>
  </si>
  <si>
    <t>Modalidad</t>
  </si>
  <si>
    <t>de</t>
  </si>
  <si>
    <t>Ejecución</t>
  </si>
  <si>
    <t>RAMO 033 APORTACIONES FEDERALES A ENTIDADES Y MUNICIPIOS</t>
  </si>
  <si>
    <t>FORMATO 01</t>
  </si>
  <si>
    <t>Techo Financiero:</t>
  </si>
  <si>
    <t>TOTAL POR PROGRAMA</t>
  </si>
  <si>
    <t>TOTAL POR MUNICIPIO</t>
  </si>
  <si>
    <t>PRESIDENTE DEL CONSEJO DE DESARROLLO MUNICIPAL</t>
  </si>
  <si>
    <t>C. DOMINGO RAMIREZ ARMENTA</t>
  </si>
  <si>
    <t>N° Obra</t>
  </si>
  <si>
    <t>VOCAL DE CONTROL Y VIGILANCIA</t>
  </si>
  <si>
    <r>
      <t xml:space="preserve">Municipio: </t>
    </r>
    <r>
      <rPr>
        <sz val="8"/>
        <rFont val="Arial"/>
        <family val="2"/>
      </rPr>
      <t>GUASAVE</t>
    </r>
  </si>
  <si>
    <t>ORGANO DE FISCALIZACION SUPERIOR DEL ESTADO DE SINALOA</t>
  </si>
  <si>
    <t>SUBTOTAL POR PROGRAMA</t>
  </si>
  <si>
    <r>
      <t xml:space="preserve">Fondo: </t>
    </r>
    <r>
      <rPr>
        <sz val="8"/>
        <rFont val="Arial"/>
        <family val="2"/>
      </rPr>
      <t>FONDO DE APORTACIONES PARA LA INFRAESTRUCTURA SOCIAL MUNICIPAL, FAISM</t>
    </r>
  </si>
  <si>
    <t>Total</t>
  </si>
  <si>
    <t>AD</t>
  </si>
  <si>
    <t>ALUMNO</t>
  </si>
  <si>
    <t>SB.- ESTIMULOS A LA EDUCACION BASICA</t>
  </si>
  <si>
    <r>
      <t xml:space="preserve">    Subprograma: </t>
    </r>
    <r>
      <rPr>
        <sz val="8"/>
        <rFont val="Arial"/>
        <family val="2"/>
      </rPr>
      <t>01.- BECAS Y DESPENSAS</t>
    </r>
  </si>
  <si>
    <t>BECAS</t>
  </si>
  <si>
    <t>VARIAS</t>
  </si>
  <si>
    <t>BECAS ESPECIALES</t>
  </si>
  <si>
    <t>DESPENSAS</t>
  </si>
  <si>
    <t>BECA</t>
  </si>
  <si>
    <t>DESPENSA</t>
  </si>
  <si>
    <t>SECUNDARIA</t>
  </si>
  <si>
    <t xml:space="preserve">    Subprograma: </t>
  </si>
  <si>
    <t>RESUMEN</t>
  </si>
  <si>
    <t>R E S U M E N</t>
  </si>
  <si>
    <t>01.- BECAS Y DESPENSAS</t>
  </si>
  <si>
    <t>C. BIBIANA URQUIDEZ ASTORGA</t>
  </si>
  <si>
    <t xml:space="preserve">                         SUBTOTAL POR PROGRAMA</t>
  </si>
  <si>
    <t xml:space="preserve">                         TOTAL POR PROGRAMA</t>
  </si>
  <si>
    <t xml:space="preserve">                         TOTAL POR MUNICIPIO</t>
  </si>
  <si>
    <t xml:space="preserve">         __________________________________________________</t>
  </si>
  <si>
    <t xml:space="preserve">        ________________________________</t>
  </si>
  <si>
    <t xml:space="preserve">          PRESIDENTE DEL CONSEJO DE DESARROLLO MUNICIPAL</t>
  </si>
  <si>
    <t xml:space="preserve">                        C. DOMINGO RAMIREZ ARMENTA</t>
  </si>
  <si>
    <t xml:space="preserve">                          SUBTOTAL POR PROGRAMA</t>
  </si>
  <si>
    <t xml:space="preserve">                          TOTAL POR PROGRAMA</t>
  </si>
  <si>
    <t xml:space="preserve">                          TOTAL POR MUNICIPIO</t>
  </si>
  <si>
    <t xml:space="preserve">    __________________________________________________      </t>
  </si>
  <si>
    <t xml:space="preserve">         _______________________________</t>
  </si>
  <si>
    <t xml:space="preserve">     PRESIDENTE DEL CONSEJO DE DESARROLLO MUNICIPAL</t>
  </si>
  <si>
    <t xml:space="preserve">                                                       C. BIBIANA URQUIDEZ ASTORGA</t>
  </si>
  <si>
    <t xml:space="preserve">                           C. DOMINGO RAMIREZ ARMENTA</t>
  </si>
  <si>
    <t xml:space="preserve">     __________________________________________________</t>
  </si>
  <si>
    <t>___________________________________</t>
  </si>
  <si>
    <t xml:space="preserve">                  C. DOMINGO RAMIREZ ARMENTA</t>
  </si>
  <si>
    <t xml:space="preserve">         _________________________________________________   </t>
  </si>
  <si>
    <t xml:space="preserve">                       C. DOMINGO RAMIREZ ARMENTA</t>
  </si>
  <si>
    <t xml:space="preserve">                       SUBTOTAL POR PROGRAMA</t>
  </si>
  <si>
    <t xml:space="preserve">                       TOTAL POR PROGRAMA</t>
  </si>
  <si>
    <t xml:space="preserve">                       TOTAL POR MUNICIPIO</t>
  </si>
  <si>
    <t xml:space="preserve">    ___________________________________</t>
  </si>
  <si>
    <t xml:space="preserve">              C. DOMINGO RAMIREZ ARMENTA</t>
  </si>
  <si>
    <t xml:space="preserve">      _________________________________________________</t>
  </si>
  <si>
    <t xml:space="preserve">       PRESIDENTE DEL CONSEJO DE DESARROLLO MUNICIPAL</t>
  </si>
  <si>
    <t xml:space="preserve">       _________________________________________________</t>
  </si>
  <si>
    <t xml:space="preserve">          ______________________________</t>
  </si>
  <si>
    <t xml:space="preserve">                                                         C. BIBIANA URQUIDEZ ASTORGA</t>
  </si>
  <si>
    <t xml:space="preserve">                    C. DOMINGO RAMIREZ ARMENTA</t>
  </si>
  <si>
    <t>04.- URBANIZACION MUNICIPAL</t>
  </si>
  <si>
    <r>
      <t xml:space="preserve">    Subprograma: </t>
    </r>
    <r>
      <rPr>
        <sz val="8"/>
        <rFont val="Arial"/>
        <family val="2"/>
      </rPr>
      <t>0411.- CALLES Y CAMINOS</t>
    </r>
  </si>
  <si>
    <t>O4111.- CONSTRUCCION</t>
  </si>
  <si>
    <t>O4111O1.- CONCRETO HIDRAULICO</t>
  </si>
  <si>
    <t>O5.- ELECTRIFICACION RURAL Y DE COLONIAS</t>
  </si>
  <si>
    <r>
      <t xml:space="preserve">    Subprograma: </t>
    </r>
    <r>
      <rPr>
        <sz val="8"/>
        <rFont val="Arial"/>
        <family val="2"/>
      </rPr>
      <t>0519.- RED DE ELECTRICIDAD</t>
    </r>
  </si>
  <si>
    <t>05193.- AMPLIACION</t>
  </si>
  <si>
    <r>
      <t xml:space="preserve">    Subprograma: </t>
    </r>
    <r>
      <rPr>
        <sz val="8"/>
        <rFont val="Arial"/>
        <family val="2"/>
      </rPr>
      <t>0520.- ALUMBRADO PUBLICO</t>
    </r>
  </si>
  <si>
    <t>04111.- CONSTRUCCION</t>
  </si>
  <si>
    <t>O6.- INFRAESTRUCTURA BASICA DE SALUD</t>
  </si>
  <si>
    <r>
      <t xml:space="preserve">    Subprograma: </t>
    </r>
    <r>
      <rPr>
        <sz val="8"/>
        <rFont val="Arial"/>
        <family val="2"/>
      </rPr>
      <t>0621.- CENTROS DE SALUD</t>
    </r>
  </si>
  <si>
    <t>06212.- REHABILITACION</t>
  </si>
  <si>
    <t>07.- INFRAESTRUCTURA BASICA EDUCATIVA</t>
  </si>
  <si>
    <r>
      <t xml:space="preserve">    Subprograma: </t>
    </r>
    <r>
      <rPr>
        <sz val="8"/>
        <rFont val="Arial"/>
        <family val="2"/>
      </rPr>
      <t>07252.- MANTENIMIENTO / MEJORAS DIVERSAS</t>
    </r>
  </si>
  <si>
    <t>0725213.- PREESCOLAR</t>
  </si>
  <si>
    <t>0725214.- PRIMARIA</t>
  </si>
  <si>
    <t>0725215.- SECUNDARIA</t>
  </si>
  <si>
    <t>OTROS NIVELES</t>
  </si>
  <si>
    <r>
      <t xml:space="preserve">    Subprograma: </t>
    </r>
    <r>
      <rPr>
        <sz val="8"/>
        <rFont val="Arial"/>
        <family val="2"/>
      </rPr>
      <t>07244.- EQUIPAMIENTO</t>
    </r>
  </si>
  <si>
    <t>PREESCOLAR</t>
  </si>
  <si>
    <t>PRIMARIA</t>
  </si>
  <si>
    <r>
      <t xml:space="preserve">    Subprograma: </t>
    </r>
    <r>
      <rPr>
        <sz val="8"/>
        <rFont val="Arial"/>
        <family val="2"/>
      </rPr>
      <t>07241.- CONSTRUCCION</t>
    </r>
  </si>
  <si>
    <t>01.- AGUA POTABLE</t>
  </si>
  <si>
    <r>
      <t xml:space="preserve">    Subprograma: </t>
    </r>
    <r>
      <rPr>
        <sz val="8"/>
        <rFont val="Arial"/>
        <family val="2"/>
      </rPr>
      <t>0101.- SISTEMA DE AGUA POTABLE</t>
    </r>
  </si>
  <si>
    <t>01013.- AMPLIACION</t>
  </si>
  <si>
    <t>01011.- CONSTRUCCION / INTRODUCCION</t>
  </si>
  <si>
    <t>01012.- REHABILITACION / MANTENIMIENTO</t>
  </si>
  <si>
    <r>
      <t xml:space="preserve">    Subprograma: </t>
    </r>
    <r>
      <rPr>
        <sz val="8"/>
        <rFont val="Arial"/>
        <family val="2"/>
      </rPr>
      <t>0103.- DEPOSITO O TANQUE DE AGUA POTABLE</t>
    </r>
  </si>
  <si>
    <t>01031.- CONSTRUCCION</t>
  </si>
  <si>
    <t>02.- ALCANTARILLADO</t>
  </si>
  <si>
    <t>03.- DRENAJE Y LETRINAS</t>
  </si>
  <si>
    <r>
      <t xml:space="preserve">    Subprograma: </t>
    </r>
    <r>
      <rPr>
        <sz val="8"/>
        <rFont val="Arial"/>
        <family val="2"/>
      </rPr>
      <t>0309.- RED DE DRENAJE SANITARIO</t>
    </r>
  </si>
  <si>
    <t>03091.- CONSTRUCCION / INTRODUCCION</t>
  </si>
  <si>
    <r>
      <t xml:space="preserve">    Subprograma: </t>
    </r>
    <r>
      <rPr>
        <sz val="8"/>
        <rFont val="Arial"/>
        <family val="2"/>
      </rPr>
      <t>0622.- DISPENSARIO MEDICO Y UNIDADES MEDICAS RURALES</t>
    </r>
  </si>
  <si>
    <t>12.- PROGRAMA DE DESARROLLO INSTITUCIONAL</t>
  </si>
  <si>
    <t>11.- GASTOS INDIRECTOS</t>
  </si>
  <si>
    <t>GASTOS INDIRECTOS</t>
  </si>
  <si>
    <t>DESARROLLO INSTITUCIONAL</t>
  </si>
  <si>
    <t>O4111O4.- ACERAS O BANQUETAS</t>
  </si>
  <si>
    <t>05.- ELECTRIFICACION RURAL Y DE COLONIAS</t>
  </si>
  <si>
    <t>06.- INFRAESTRUCTURA BASICA DE SALUD</t>
  </si>
  <si>
    <t>07241.- CONSTRUCCION</t>
  </si>
  <si>
    <t>07252.- MANTENIMIENTO / MEJORAS DIVERSAS</t>
  </si>
  <si>
    <t>07244.- EQUIPAMIENTO</t>
  </si>
  <si>
    <t>Estatal</t>
  </si>
  <si>
    <t>08.- MEJORAMIENTO DE VIVIENDA</t>
  </si>
  <si>
    <r>
      <t xml:space="preserve">    Subprograma: </t>
    </r>
    <r>
      <rPr>
        <sz val="8"/>
        <rFont val="Arial"/>
        <family val="2"/>
      </rPr>
      <t>0830.- VIVIENDA</t>
    </r>
  </si>
  <si>
    <t>0831.- CONSTRUCCION</t>
  </si>
  <si>
    <t>0831.- REHABILITACION</t>
  </si>
  <si>
    <t>06224.- EQUIPAMIENTO</t>
  </si>
  <si>
    <t>EL RETIRO</t>
  </si>
  <si>
    <t>J.N. "SIN NOMBRE"</t>
  </si>
  <si>
    <t>AULA</t>
  </si>
  <si>
    <t>C</t>
  </si>
  <si>
    <t>E.P. "MIGUEL HIDALGO"</t>
  </si>
  <si>
    <t>NUEVO BATAMOTE</t>
  </si>
  <si>
    <t>CENTRO DE SALUD</t>
  </si>
  <si>
    <t>PALOS VERDES</t>
  </si>
  <si>
    <t>PROPUESTA DE INVERSION (ANEXO DE APROBACION DE OBRAS Y ACCIONES) (2007)</t>
  </si>
  <si>
    <t>BUEN RETIRO</t>
  </si>
  <si>
    <t>AMPL. SECT. CALLE PABLO A.</t>
  </si>
  <si>
    <t>JUAN JOSE RIOS</t>
  </si>
  <si>
    <t>AMPL. SECT. FRENTA A COBAES</t>
  </si>
  <si>
    <t>LEON FONSECA</t>
  </si>
  <si>
    <t>AMPL. SECT. FRANCISCA DOMINGUEZ</t>
  </si>
  <si>
    <t>TERAHUITO</t>
  </si>
  <si>
    <t>AMPL. SECT. MARIA DEL PILAR ZAVALA</t>
  </si>
  <si>
    <t>E.P. "CONSTITUCION DE 1857" 2DA ETAPA</t>
  </si>
  <si>
    <t>REHABILITACION DE ESCUELAS</t>
  </si>
  <si>
    <t>J.N. "IGNACIO LOPEZ RAYON"</t>
  </si>
  <si>
    <t>LAS MORAS</t>
  </si>
  <si>
    <t>GUASAVE (SECT. ACCESO)</t>
  </si>
  <si>
    <t>GUARNICIONES Y BANQUETAS</t>
  </si>
  <si>
    <t>E.P. "CONSTITUCION DE 1857"</t>
  </si>
  <si>
    <t>ESTACION CAPOMAS</t>
  </si>
  <si>
    <t>E.P. "FRANCISCO I MADERO"</t>
  </si>
  <si>
    <t>OBRA ADIC.</t>
  </si>
  <si>
    <t>CUBETA</t>
  </si>
  <si>
    <t>TECHUMBRE</t>
  </si>
  <si>
    <t>TECH. Y CANCHA</t>
  </si>
  <si>
    <t>GUASAVITO</t>
  </si>
  <si>
    <t>E.S. "GENERAL No. 2"</t>
  </si>
  <si>
    <t>PREPARATORIA "UAS"</t>
  </si>
  <si>
    <t>COL. UNION DE COLONOS</t>
  </si>
  <si>
    <t>TERMINACION</t>
  </si>
  <si>
    <t>RUIZ CORTINES</t>
  </si>
  <si>
    <t>VIAJES</t>
  </si>
  <si>
    <t>RAYA</t>
  </si>
  <si>
    <t>Col. Toledo Corro</t>
  </si>
  <si>
    <t>J.N. "NUEVA CREACION"</t>
  </si>
  <si>
    <t>REHABILITACION</t>
  </si>
  <si>
    <t>BENITO JUAREZ</t>
  </si>
  <si>
    <t>MODULO SANIT.</t>
  </si>
  <si>
    <t>SAN RAFAEL</t>
  </si>
  <si>
    <t>CERCA</t>
  </si>
  <si>
    <t>DISPENSARIO MEDICO</t>
  </si>
  <si>
    <t>EMILIANO ZAPATA</t>
  </si>
  <si>
    <t>AMPLIACION</t>
  </si>
  <si>
    <t>LAS BRISAS</t>
  </si>
  <si>
    <t>E.S. "TECNICA No. 56"</t>
  </si>
  <si>
    <t>E.P. "EMILIANO ZAPATA"</t>
  </si>
  <si>
    <t>CANCHA</t>
  </si>
  <si>
    <t>NOROTILLOS</t>
  </si>
  <si>
    <t>ALUMBRADO PUBLICO</t>
  </si>
  <si>
    <t>ARBOTANTE</t>
  </si>
  <si>
    <t>COL. 6 DE ENERO</t>
  </si>
  <si>
    <t>E.P. "6 DE ENERO"</t>
  </si>
  <si>
    <t>BANQUETAS</t>
  </si>
  <si>
    <t>J.N. "CARLOS PELLICER"</t>
  </si>
  <si>
    <t>COL. CONSTELACION</t>
  </si>
  <si>
    <t>CERCA / JUEGOS</t>
  </si>
  <si>
    <t>GUASAVE</t>
  </si>
  <si>
    <t>E.P. "CARMEN SERDAN"</t>
  </si>
  <si>
    <t>VENTANAS</t>
  </si>
  <si>
    <t>UNIVERSIDAD DE OCCIDENTE</t>
  </si>
  <si>
    <t>EL MEZQUITAL</t>
  </si>
  <si>
    <t>E.P. "MARIA DELIA GUTIERREZ"</t>
  </si>
  <si>
    <t>J.N. "PEDRO MARIA ANAYA"</t>
  </si>
  <si>
    <t>CAMPO BORQUEZ</t>
  </si>
  <si>
    <t xml:space="preserve">CERCA </t>
  </si>
  <si>
    <t>J.N. "20 DE NOVIEMBRE"</t>
  </si>
  <si>
    <t>LAS CAÑADAS No. 1</t>
  </si>
  <si>
    <t>E.P. "NARCISO MENDOZA"</t>
  </si>
  <si>
    <t>EL PROGRESO</t>
  </si>
  <si>
    <t>E.P. "DEMOCRACIA"</t>
  </si>
  <si>
    <t>LA NORIA</t>
  </si>
  <si>
    <t>E.P "JUSTO SIERRA"</t>
  </si>
  <si>
    <t>E.P. "5 DE MAYO"</t>
  </si>
  <si>
    <t>LA TRINIDAD</t>
  </si>
  <si>
    <t>E.P. "NIÑOS HEROES"</t>
  </si>
  <si>
    <t>PINTURA</t>
  </si>
  <si>
    <t>LAS QUEMAZONES</t>
  </si>
  <si>
    <t>J.N. "JUSTO SIERRA MENDEZ"</t>
  </si>
  <si>
    <t>JUNTAS DE CHAMICARI</t>
  </si>
  <si>
    <t>LUMINARIA</t>
  </si>
  <si>
    <t>ESTACION BAMOA</t>
  </si>
  <si>
    <t>COBAES No. 14</t>
  </si>
  <si>
    <t>MODULO SANIT</t>
  </si>
  <si>
    <t>GAMBINO No. 1</t>
  </si>
  <si>
    <t>TERM. DE AULA</t>
  </si>
  <si>
    <t>RANCHITO DE CASTRO</t>
  </si>
  <si>
    <t>PLAZA CIVICA</t>
  </si>
  <si>
    <t>CONALEP</t>
  </si>
  <si>
    <t>J.N. "ROSARIO CASTELLANOS"</t>
  </si>
  <si>
    <t>COREREPE</t>
  </si>
  <si>
    <t>AMPL. DEL SISTEMA</t>
  </si>
  <si>
    <t>LAS AMERICAS</t>
  </si>
  <si>
    <t>E.P. LEONA VICARIO</t>
  </si>
  <si>
    <t>AMPL. DE CANCHA</t>
  </si>
  <si>
    <t>LEYVA SOLANO</t>
  </si>
  <si>
    <t>E.S. GUADALUPE VICTORIA</t>
  </si>
  <si>
    <t>E.P. GABRIEL LEYVA VELAZQUEZ</t>
  </si>
  <si>
    <t>EL BURRION</t>
  </si>
  <si>
    <t>E.P. RAFAEL RAMIREZ</t>
  </si>
  <si>
    <t>E.P. VENUSTIANO CARRANZA</t>
  </si>
  <si>
    <t>GRACIANO SANCHEZ</t>
  </si>
  <si>
    <t>E.P. JOSE LUIS LOPEZ RAMOS</t>
  </si>
  <si>
    <t>E.P. ADOLFO LOPEZ MATEOS</t>
  </si>
  <si>
    <t>E.P. LUIS DONALDO COLOSIO</t>
  </si>
  <si>
    <t>LOMAS DEL MAR</t>
  </si>
  <si>
    <t>E.P. GENARO ESTRADA / M. CASTILLO</t>
  </si>
  <si>
    <t>LAS CAÑADAS</t>
  </si>
  <si>
    <t>E.P. NARCIZO MENDOZA</t>
  </si>
  <si>
    <t>J.N. JUAN JACOBO ROUSET</t>
  </si>
  <si>
    <t>C. DE GUASAVITO</t>
  </si>
  <si>
    <t>COBAES 55</t>
  </si>
  <si>
    <t>TAMAZULA</t>
  </si>
  <si>
    <t>LA CHUPARROSA</t>
  </si>
  <si>
    <t>E.P. "AQUILES SERDAN"</t>
  </si>
  <si>
    <t>REHAB.</t>
  </si>
  <si>
    <t>COL. SAN CARLOS</t>
  </si>
  <si>
    <t>(Sect. Jose Luis Rivera)</t>
  </si>
  <si>
    <t>SISTEMA</t>
  </si>
  <si>
    <t>COL. TIERRA Y LIBERTAD</t>
  </si>
  <si>
    <t>J.N. "EVA SAMANO DE LOPEZ MATEOS"</t>
  </si>
  <si>
    <t>CAMPO MC CORD</t>
  </si>
  <si>
    <t>E.P. AGUSTIN MELGAR</t>
  </si>
  <si>
    <t>EL VARAL</t>
  </si>
  <si>
    <t>E.P. "CUAHUTEMOC / 12 DE OCTUBRE"</t>
  </si>
  <si>
    <t>LAS PARRITAS</t>
  </si>
  <si>
    <t>E.P. "EUSTAQUI BUELNA"</t>
  </si>
  <si>
    <t>5 DE MAYO</t>
  </si>
  <si>
    <t>J.N. "1RO. DE MAYO"</t>
  </si>
  <si>
    <t>COL. 24 DE FEBRERO</t>
  </si>
  <si>
    <t>EL TAJITO</t>
  </si>
  <si>
    <t>LA ENTRADA</t>
  </si>
  <si>
    <t>EL SACRIFICIO</t>
  </si>
  <si>
    <t>GUASAVE (Col. Ocoro)</t>
  </si>
  <si>
    <t>E.P. "CLUB DE LEONES No. 2"</t>
  </si>
  <si>
    <t>E.S. "SNTE"</t>
  </si>
  <si>
    <t>CAIMANERO</t>
  </si>
  <si>
    <t>J.N. "ANTONIO CASO"</t>
  </si>
  <si>
    <t>BAMOA</t>
  </si>
  <si>
    <t>E.P. "JUSTO SIERRA"</t>
  </si>
  <si>
    <t>E.S. "JESUS HUESS BON"</t>
  </si>
  <si>
    <t>ORBA</t>
  </si>
  <si>
    <t>J.N. "JUAN ESCUTIA"</t>
  </si>
  <si>
    <t>E.P. "ALFREDO DELGADO"</t>
  </si>
  <si>
    <t>IMPERMEAB.</t>
  </si>
  <si>
    <t>J.N. "BENITO JUAREZ"</t>
  </si>
  <si>
    <t>FACHADA</t>
  </si>
  <si>
    <t>E.P. "INSURGENTES DE 1810"</t>
  </si>
  <si>
    <t>CUBILETE</t>
  </si>
  <si>
    <t>E.S. "LAZARO CARDENAS"</t>
  </si>
  <si>
    <t>CASA BLANCA</t>
  </si>
  <si>
    <t>E.P. "VIVA MEXICO"</t>
  </si>
  <si>
    <t>E.P. "IGNACIO ZARAGOZA"</t>
  </si>
  <si>
    <t>LAS FLORES</t>
  </si>
  <si>
    <t>EL TORUNO</t>
  </si>
  <si>
    <t>E.P. "AGUSTIN MELGAR"</t>
  </si>
  <si>
    <t>EL CARACOL</t>
  </si>
  <si>
    <t>SERRANITO</t>
  </si>
  <si>
    <t>E.P. "FRANCISCO VILLA"</t>
  </si>
  <si>
    <t>LA BRECHA</t>
  </si>
  <si>
    <t>J.N. "JOSEFA ORTIZ DE DOMINGUEZ"</t>
  </si>
  <si>
    <t>J.N. "NIÑOS HEROES"</t>
  </si>
  <si>
    <t>SAN GABRIEL</t>
  </si>
  <si>
    <t>EDUCACION INICIAL</t>
  </si>
  <si>
    <t>E.P. "JOSE MA. MORELOS Y PAVON"</t>
  </si>
  <si>
    <t>SAN JOACHIN</t>
  </si>
  <si>
    <t>SAN MARCIAL</t>
  </si>
  <si>
    <t>PLAN DEL RIO</t>
  </si>
  <si>
    <t>J.N. "SOR JUANA INES DE LA CRUZ"</t>
  </si>
  <si>
    <t>BANCAS</t>
  </si>
  <si>
    <t>CHINO DE LOS LOPEZ</t>
  </si>
  <si>
    <t>J.N. "EMILIANO ZAPATA"</t>
  </si>
  <si>
    <t>LAS PITAHAYITAS</t>
  </si>
  <si>
    <t>CERRO CABEZON</t>
  </si>
  <si>
    <t>J.N. "MA. ENRIQUETA CAMARILLO"</t>
  </si>
  <si>
    <t>J.N. "AGUSTIN ACHOY"</t>
  </si>
  <si>
    <t>CRUZ BLANCA</t>
  </si>
  <si>
    <t>EL NINGUNO</t>
  </si>
  <si>
    <t>JUEGOS</t>
  </si>
  <si>
    <t>J.N. "GUADALUPE VICTORIA"</t>
  </si>
  <si>
    <t>LAS CAÑADAS No. 2</t>
  </si>
  <si>
    <t>J.N. "CLARA SANTILLANES SOTO"</t>
  </si>
  <si>
    <t>LAS CRUCESITAS</t>
  </si>
  <si>
    <t>LA COFRADIA 2</t>
  </si>
  <si>
    <t>J.N. "AGUSTINA RAMIREZ"</t>
  </si>
  <si>
    <t>J.N. "PEZTALOZI"</t>
  </si>
  <si>
    <t>CHOIPA</t>
  </si>
  <si>
    <t>J.N. "ENRIQUE PESTALOZI"</t>
  </si>
  <si>
    <t>J.N. "GREGORIO TORRES QUINTERO"</t>
  </si>
  <si>
    <t>COMPUERTAS</t>
  </si>
  <si>
    <t>EL ZOPILOTE</t>
  </si>
  <si>
    <t>M2</t>
  </si>
  <si>
    <t>ML</t>
  </si>
  <si>
    <t>COL. LA FLORIDA</t>
  </si>
  <si>
    <t>ALCALDIA CENTRAL</t>
  </si>
  <si>
    <t>E.S. "1RO DE MAYO"</t>
  </si>
  <si>
    <t>E.S. "TECNICA No. 83"</t>
  </si>
  <si>
    <t>AGUA BLANCA</t>
  </si>
  <si>
    <t>E.S. "TELESECUNDARIA No. 281"</t>
  </si>
  <si>
    <t>E.S. "GENERAL No. 1"</t>
  </si>
  <si>
    <t>BIBLIOTECA</t>
  </si>
  <si>
    <t>MAXIMILIANO R. LOPEZ</t>
  </si>
  <si>
    <t>LA BEBELAMA</t>
  </si>
  <si>
    <t>LA COFRADIA</t>
  </si>
  <si>
    <t>E.P. "BAJA CALIFORNIA"</t>
  </si>
  <si>
    <t>CUESTA DE ARRIBA</t>
  </si>
  <si>
    <t>E.P. "FCO. MONTES DE OCA"</t>
  </si>
  <si>
    <t>E.P. "MARCELINO VELAZQUEZ"</t>
  </si>
  <si>
    <t>E.P. "AGUSTINA RAMIREZ"</t>
  </si>
  <si>
    <t>NIO</t>
  </si>
  <si>
    <t>E.P. "ANDRES GALVEZ"</t>
  </si>
  <si>
    <t>E.P. “REGINO SANCHEZ”</t>
  </si>
  <si>
    <t>ROJO GOMEZ</t>
  </si>
  <si>
    <t>E.P. "FCO. GONZALEZ BOCA NEGRA"</t>
  </si>
  <si>
    <t>LOS PINITOS</t>
  </si>
  <si>
    <t>E.P. "GRAL. FRANCISCO VILLA"</t>
  </si>
  <si>
    <t>CHARCO LARGO</t>
  </si>
  <si>
    <t>EL DORADO</t>
  </si>
  <si>
    <t>E.P. "20 DE NOVIEMBRE"</t>
  </si>
  <si>
    <t>COL. ANGEL FLORES</t>
  </si>
  <si>
    <t>E.P. "VICENTE GUERRERO"</t>
  </si>
  <si>
    <t>SAN ANTONIO</t>
  </si>
  <si>
    <t>E.P. "HEROES DE LA INDEPENDENCIA"</t>
  </si>
  <si>
    <t>CENDIS No. 5</t>
  </si>
  <si>
    <t>CERCA C/MURO</t>
  </si>
  <si>
    <t>E.P. “EMILIANO ZAPATA”</t>
  </si>
  <si>
    <t>BOCA DEL RIO</t>
  </si>
  <si>
    <t>E.P. “GUADALUPE VICTORIA”</t>
  </si>
  <si>
    <t>E.P. “GRAL. ANGEL FLORES”</t>
  </si>
  <si>
    <t>VALLE DE UYAQUI</t>
  </si>
  <si>
    <t>E.P. “ADOLFO RUIZ CORTINES”</t>
  </si>
  <si>
    <t>VICENTE GUERRERO</t>
  </si>
  <si>
    <t>E.P. “VICENTE GUERRERO”</t>
  </si>
  <si>
    <t>SAN PEDRO</t>
  </si>
  <si>
    <t>RANCHITO DE ZAVALA</t>
  </si>
  <si>
    <t>E.P. "INDEPENDENCIA"</t>
  </si>
  <si>
    <t>E.P. “21 DE FEBRERO”</t>
  </si>
  <si>
    <t>E.P. “BENITO JUAREZ”</t>
  </si>
  <si>
    <t>EL SABINO</t>
  </si>
  <si>
    <t>E.P. “MATAMOROS”</t>
  </si>
  <si>
    <t>COL. TECOMATE</t>
  </si>
  <si>
    <t>E.P. "JOSEFA ORTIZ DE DOMINGUEZ"</t>
  </si>
  <si>
    <t>SAN FERNANDO</t>
  </si>
  <si>
    <t>E.P. "GABRIEL LEYVA"</t>
  </si>
  <si>
    <t>E.P. "GUADALUPE VICTORIA"</t>
  </si>
  <si>
    <t>E.S. “TECNICA No. 35”</t>
  </si>
  <si>
    <t>EST. CAPOMAS</t>
  </si>
  <si>
    <t>E.S. “15 DE SEPTIEMBRE”</t>
  </si>
  <si>
    <t>E.S. "MIGUEL HIDALGO"</t>
  </si>
  <si>
    <t>E.S. “RAUL CERVANTES AHUMADA”</t>
  </si>
  <si>
    <t>E.S. "RENACIMIENTO"</t>
  </si>
  <si>
    <t>J.N. “JUANA DE ARCO”</t>
  </si>
  <si>
    <t>LA PICHIHUILA</t>
  </si>
  <si>
    <t>J.N. “SOR JUANA INES DE LA CRUZ”</t>
  </si>
  <si>
    <t>J.N. “AMADO NERVO”</t>
  </si>
  <si>
    <t>EL SERRANO</t>
  </si>
  <si>
    <t>J.N. "GABRIELA MISTRAL"</t>
  </si>
  <si>
    <t>CONSTRUCCION</t>
  </si>
  <si>
    <t>GALLO DE LIMON</t>
  </si>
  <si>
    <t>DISPENSARIO</t>
  </si>
  <si>
    <t>EJ. ABELARDO L.R.</t>
  </si>
  <si>
    <t>AMPL. DEL SISTEMA (SECT. ESTADIO)</t>
  </si>
  <si>
    <t>AMPL. DEL SISTEMA (SECT. VALLADO)</t>
  </si>
  <si>
    <t>EJIDO FIGUEROA</t>
  </si>
  <si>
    <t>A. CAIMANERO</t>
  </si>
  <si>
    <t>EJIDO CHOROHUI</t>
  </si>
  <si>
    <t>S. J. DE LA BRECHA</t>
  </si>
  <si>
    <t>RANCHITO DE C.</t>
  </si>
  <si>
    <t>EJIDO BUENA VISTA</t>
  </si>
  <si>
    <t>LOS A. DEL TRIUNFO</t>
  </si>
  <si>
    <t>SAN SEBASTIAN</t>
  </si>
  <si>
    <t>EJIDO M. ALEMAN</t>
  </si>
  <si>
    <t>EJIDO EL HUITUSSITO</t>
  </si>
  <si>
    <t>EJIDO E. ZAPATA</t>
  </si>
  <si>
    <t>GUASAVE (Dir. Salud)</t>
  </si>
  <si>
    <t>EQUIPO</t>
  </si>
  <si>
    <t>CONSTRUCCION DE TANQUE</t>
  </si>
  <si>
    <t>TANQUE</t>
  </si>
  <si>
    <t>LA ESCALERA</t>
  </si>
  <si>
    <t>CONSTRUCCIÓN AGUA POTABLE</t>
  </si>
  <si>
    <t>AMPLIACION AGUA POTABLE</t>
  </si>
  <si>
    <t>CHOROHUI</t>
  </si>
  <si>
    <t>CONSTRUCCIÓN PLANTA POTABILIZADORA</t>
  </si>
  <si>
    <t>PLANTA</t>
  </si>
  <si>
    <t>BENITO JUÁREZ</t>
  </si>
  <si>
    <t>CONSTRUCCIÓN DE AGUA POTABLE</t>
  </si>
  <si>
    <t>COL.24 FEB. (leyva)</t>
  </si>
  <si>
    <t>COL. MÉXICO</t>
  </si>
  <si>
    <t>LEÓN FONSECA</t>
  </si>
  <si>
    <t>ESTACIÓN BAMOA</t>
  </si>
  <si>
    <t>CONSTRUCCIÓN DRENAJE 1RA. ETAPA</t>
  </si>
  <si>
    <t>AMP. RUÍZ CORTINES</t>
  </si>
  <si>
    <t>CONSTRUCCIÓN DRENAJE SANITARIO</t>
  </si>
  <si>
    <t>CONSTRUCCIÓN SISTEMA DE DRENAJE</t>
  </si>
  <si>
    <t xml:space="preserve"> COL. MÉXICO</t>
  </si>
  <si>
    <t>CD. GUASAVE</t>
  </si>
  <si>
    <t>COL. MEXICO</t>
  </si>
  <si>
    <t>AMPL. DEL SISTEMA (Sect. Tu Casa)</t>
  </si>
  <si>
    <t>LADR. DE OCORO</t>
  </si>
  <si>
    <t>AMPL. DEL SISTEMA (Sect. Julia Lopez)</t>
  </si>
  <si>
    <t>AMPL. DEL SISTEMA (Sect. Almacen)</t>
  </si>
  <si>
    <t>AMPL. DEL SISTEMA (Sect. Ramon)</t>
  </si>
  <si>
    <t>AMPL. DEL SISTEMA (Sect. Rancho los A.)</t>
  </si>
  <si>
    <t>GAMBINO</t>
  </si>
  <si>
    <t>AMPL. DEL SISTEMA (Sect. Casas INVIES)</t>
  </si>
  <si>
    <t>AMPL. EL TAJITO</t>
  </si>
  <si>
    <t>AMPL. DEL SISTEMA (Sect. Chorizo Reub.)</t>
  </si>
  <si>
    <t>TERRACERIAS Y CONCRETOS EN PAVIMENTO CON CONCRETO HIDRAULICO PARA LA CALLE ANGEL FLORES ENTRE BENITO JUAREZ Y 1RO DE MAYO.</t>
  </si>
  <si>
    <t>LINEAS DE AGUA POTABLE Y TOMAS DOMICILIARIAS PARA LA CALLE ANGEL FLORES ENTRE BENITO JUAEZ Y 1RO DE MAYO.</t>
  </si>
  <si>
    <t>LINEAS DE AGUA POTABLE Y TOMAS DOMICILIARIAS PARA LA CALLE ANGEL FLORES ENTRE  AV. ANTONIO ROSALES E INDEPENDENCIA.</t>
  </si>
  <si>
    <t>TERRACERIAS Y CONCRETOS EN PAVIMENTO CON CONCRETO HIDRAULICO PARA EL CALLEJON FCO. RIVERA ROJO ENTRE LOS BLVDS. DIEGO MARTINEZ DE URDAIDE Y FCO. DE IBARRA.</t>
  </si>
  <si>
    <t>LINEAS DE DRENAJE Y DESCARGAS PARA EL CALLEJON FCO. RIVERA ROJO ENTRE LOS BLVDS. DIEGO MARTINEZ DE URDAIDE Y FCO. DE IBARRA.</t>
  </si>
  <si>
    <t>LINEAS DE AGUA POTABLE Y TOMAS DOMICILIARIAS PARA EL CALLEJON FCO. RIVERA ROJO ENTRE LOS BLVDS. DIEGO MARTINEZ DE URDAIDE Y FCO. DE IBARRA.</t>
  </si>
  <si>
    <t>LINEAS DE DRENAJE Y DESCARGAS EN CALLE AN FLORES ENTRE BENITO JUAREZ Y 1RO DE MAYO.</t>
  </si>
  <si>
    <t>TERRACERIAS Y CONCRETOS EN PAVIMENTO CON CONCRETO HIDRAULICO PARA LA CALLE ANGEL FLORES ENTRE AV. ANTONIO ROSALES E INDEPEN.</t>
  </si>
  <si>
    <t>LINEAS DE DRENAJE Y DESCARGAS EN CALLE A. FLORES ENTRE AV. A. ROSALES E INDEPEN.</t>
  </si>
  <si>
    <t>PLATAFORMA PARA DESPLANTE DE VIVIENDA.</t>
  </si>
  <si>
    <t>solicitud de obras publicas</t>
  </si>
  <si>
    <t>TRANFORMADOR</t>
  </si>
  <si>
    <t>la trinidad</t>
  </si>
  <si>
    <t>tamazula</t>
  </si>
  <si>
    <t>alcaldia central</t>
  </si>
  <si>
    <t>benito juarez</t>
  </si>
  <si>
    <t>leon fonseca</t>
  </si>
  <si>
    <t>estacion bamoa</t>
  </si>
  <si>
    <t>bamoa</t>
  </si>
  <si>
    <t>ruiz cortines</t>
  </si>
  <si>
    <t>san rafael</t>
  </si>
  <si>
    <t>el burrion</t>
  </si>
  <si>
    <t>leon fonseeca</t>
  </si>
  <si>
    <t>juan jose rios</t>
  </si>
  <si>
    <t>la trindiad</t>
  </si>
  <si>
    <t>nio</t>
  </si>
  <si>
    <t>la brecha</t>
  </si>
  <si>
    <t>la triniad</t>
  </si>
  <si>
    <t>alcadia central</t>
  </si>
  <si>
    <t>alcladia central</t>
  </si>
  <si>
    <t>J. N. "JOSEFA IBARRA BASTIDAS"</t>
  </si>
  <si>
    <t>COL. MAKARENKO</t>
  </si>
  <si>
    <t>1 LOTE</t>
  </si>
  <si>
    <t>ALUMNOS</t>
  </si>
  <si>
    <t>UTATAVE</t>
  </si>
  <si>
    <t>J.N. "MARIA ENRIQUETA PEREIRA"</t>
  </si>
  <si>
    <t>LOS HORNOS</t>
  </si>
  <si>
    <t>J.N. ESTEFANIA CASTAÑEDA</t>
  </si>
  <si>
    <t>CAMPO DIAZ</t>
  </si>
  <si>
    <t>J.N. MANUEL  JOSE OTHON</t>
  </si>
  <si>
    <t>J.N. ANTONIO CASO</t>
  </si>
  <si>
    <t>40 SILLITAS</t>
  </si>
  <si>
    <t>10 MESITAS</t>
  </si>
  <si>
    <t>TECOMATE</t>
  </si>
  <si>
    <t>J.N. AZTECA</t>
  </si>
  <si>
    <t>LOS ANGELES TRIUNFO</t>
  </si>
  <si>
    <t>EDUCACION INCIAL INDIGENA</t>
  </si>
  <si>
    <t>85 SILLITAS</t>
  </si>
  <si>
    <t>PALOS BLANCOS</t>
  </si>
  <si>
    <t>J.N. JOSE MA. MORELOS Y PAVON</t>
  </si>
  <si>
    <t>EJ. LAS CAÑADAS Nº 2</t>
  </si>
  <si>
    <t>J.N. GUADALUPE VICTORIA</t>
  </si>
  <si>
    <t>50 SILLITAS</t>
  </si>
  <si>
    <t>10 MESAS</t>
  </si>
  <si>
    <t>EL HUITUSSI</t>
  </si>
  <si>
    <t>J.N. RAMON LOPEZ VELARDE</t>
  </si>
  <si>
    <t>1 PIZARRON</t>
  </si>
  <si>
    <t>1 SILLA</t>
  </si>
  <si>
    <t>20 SILLITAS</t>
  </si>
  <si>
    <t>1 MESA</t>
  </si>
  <si>
    <t>5 MESITAS</t>
  </si>
  <si>
    <t>CARBONERAS</t>
  </si>
  <si>
    <t>J.N. FEDERICO FROEBEL</t>
  </si>
  <si>
    <t>70 SILLITAS</t>
  </si>
  <si>
    <t>J.N. EMILIANO ZAPATA</t>
  </si>
  <si>
    <t>ESTANCIA INFANTIL CLUB DE LEONES</t>
  </si>
  <si>
    <t>2 LOTES</t>
  </si>
  <si>
    <t>J.N. MARGARITA MAZA DE JUAREZ</t>
  </si>
  <si>
    <t>5 CORNETA</t>
  </si>
  <si>
    <t>5 TAMBOR</t>
  </si>
  <si>
    <t>J.N. LAZARO CARDENAS</t>
  </si>
  <si>
    <t>4 CORNETA</t>
  </si>
  <si>
    <t>AQLUMNOS</t>
  </si>
  <si>
    <t>6 TAMBOR</t>
  </si>
  <si>
    <t>EJ. RUIZ CORTINES Nº 2</t>
  </si>
  <si>
    <t>J.N. AGUSTIN YAÑEZ</t>
  </si>
  <si>
    <t>3 CORNETAS</t>
  </si>
  <si>
    <t>J.N. IGNACIO ZARAGOZA</t>
  </si>
  <si>
    <t>6 CORNETAS</t>
  </si>
  <si>
    <t>J.N. HELLER KELLER</t>
  </si>
  <si>
    <t>CALLEJONES DE GUASAVITO</t>
  </si>
  <si>
    <t>J.N. JUAN JACOBO ROSSEAU</t>
  </si>
  <si>
    <t>J.N. AQUILES SERDAN</t>
  </si>
  <si>
    <t xml:space="preserve">7 MESAS KINDER </t>
  </si>
  <si>
    <t>ESTANCIA INFANTIL CANACINTRA</t>
  </si>
  <si>
    <t>E.P. CARMEN SERDAN</t>
  </si>
  <si>
    <t>EL PITAHAYAL</t>
  </si>
  <si>
    <t>E.P. ANGEL FLORES</t>
  </si>
  <si>
    <t>1 LOTE TRAP.</t>
  </si>
  <si>
    <t>LADRILLERAS DE OCORO</t>
  </si>
  <si>
    <t>E.P. LIC. BENITO JUAREZ</t>
  </si>
  <si>
    <t>PORTUGUEZ DE GALVEZ</t>
  </si>
  <si>
    <t>E.P. LEYES DE LA REFORMA</t>
  </si>
  <si>
    <t>E.P. AQUILES SERDAN</t>
  </si>
  <si>
    <t>GABRIEL LEYVA</t>
  </si>
  <si>
    <t>E.P. CUAUHTEMOC/JOSE MA. MORELOS</t>
  </si>
  <si>
    <t>E.P. MATAMOROS</t>
  </si>
  <si>
    <t>6 CORN.</t>
  </si>
  <si>
    <t>6 TAMB.</t>
  </si>
  <si>
    <t>E.P. INOCENCIA GIL</t>
  </si>
  <si>
    <t>E.P. JAIME NUNO VESPERTINO</t>
  </si>
  <si>
    <t>40 BUTACAS</t>
  </si>
  <si>
    <t>28 SILLAS</t>
  </si>
  <si>
    <t>14 MESAS TRAP.</t>
  </si>
  <si>
    <t>EJ. CINCO DE MAYO</t>
  </si>
  <si>
    <t>E.P. CINCO DE MAYO</t>
  </si>
  <si>
    <t>6 CORNET</t>
  </si>
  <si>
    <t>5 TAMB</t>
  </si>
  <si>
    <t>25 BUTACAS</t>
  </si>
  <si>
    <t>EJ. FLOR DE MAYO</t>
  </si>
  <si>
    <t>E.P. GRAL. LAZARO CARDENAS</t>
  </si>
  <si>
    <t>E.P. BENITO JUAREZ</t>
  </si>
  <si>
    <t>E.P. NIÑOS HEROES</t>
  </si>
  <si>
    <t>S. J. DE PALOS BLANCOS</t>
  </si>
  <si>
    <t>E.P. EMILIANO ZAPATA</t>
  </si>
  <si>
    <t>E.P. GRAL. ANGEL FLORES</t>
  </si>
  <si>
    <t>E.P. PROFR. MANUEL PAYAN ARAUJO</t>
  </si>
  <si>
    <t>6 PINTARRON</t>
  </si>
  <si>
    <t>E.P. EUSTAQUIO BUELNA</t>
  </si>
  <si>
    <t>6 VENTILADORES</t>
  </si>
  <si>
    <t>EL CUBILETE</t>
  </si>
  <si>
    <t>E.P. JULIO ANTONIO MELLA</t>
  </si>
  <si>
    <t>E.P. VICENTE GUERRERO</t>
  </si>
  <si>
    <t>E.P. GRAL. MARIANO ESCOBEDO</t>
  </si>
  <si>
    <t>20 SILLAS</t>
  </si>
  <si>
    <t>10 MESAS TRAP.</t>
  </si>
  <si>
    <t>7 MESAS</t>
  </si>
  <si>
    <t>70 BUTACAS</t>
  </si>
  <si>
    <t>E.P. LEONA VICARIOS</t>
  </si>
  <si>
    <t>E.P. VIVA MEXICO</t>
  </si>
  <si>
    <t>E.P. FRANCISCO ZARCO VESPERTINA</t>
  </si>
  <si>
    <t>E.P. LIC. ADOLFO LOPEZ MATEOS</t>
  </si>
  <si>
    <t>E.P. 18 DE MARZO VESPERTINO</t>
  </si>
  <si>
    <t>6 TAMB</t>
  </si>
  <si>
    <t>E.P. NIÑOS HEROES DE CHAPULTEPEC</t>
  </si>
  <si>
    <t>E.P. GABRIEL LEYVA</t>
  </si>
  <si>
    <t>E.P. MIGUEL HIDALGO</t>
  </si>
  <si>
    <t>E.P. CLUB DE LEONES Nº1</t>
  </si>
  <si>
    <t>EJ. TAJITO</t>
  </si>
  <si>
    <t>E.P. MARGARITA MAZA DE JUAREZ</t>
  </si>
  <si>
    <t>80 SILLAS</t>
  </si>
  <si>
    <t>40 MESAS TRAP</t>
  </si>
  <si>
    <t>EJ. ABELARDO L. RODRIGUEZ</t>
  </si>
  <si>
    <t>E.P. EL PIPILA</t>
  </si>
  <si>
    <t>PRIM.</t>
  </si>
  <si>
    <t>20 MESAS TRAP</t>
  </si>
  <si>
    <t xml:space="preserve">40 SILLAS </t>
  </si>
  <si>
    <t>30 BUTACAS</t>
  </si>
  <si>
    <t>E.P. EMILIO PORTES GIL</t>
  </si>
  <si>
    <t>EJ. HUITUSITO Y ANEXOS</t>
  </si>
  <si>
    <t>E.P. RICARDO FLORES MAGON</t>
  </si>
  <si>
    <t>7 CORNETAS</t>
  </si>
  <si>
    <t>7 TAMBOR</t>
  </si>
  <si>
    <t>EJ. FCO. R. SERRANO</t>
  </si>
  <si>
    <t>E.P. CAP. 1RO. EDUARDO F. SOLORIO ALVAREZ</t>
  </si>
  <si>
    <t>10 CORNETAS</t>
  </si>
  <si>
    <t>12 TAMBOR</t>
  </si>
  <si>
    <t xml:space="preserve">PALOS VERDES </t>
  </si>
  <si>
    <t>E.P. URSULO GALVAN</t>
  </si>
  <si>
    <t>6 CORNET.</t>
  </si>
  <si>
    <t>E.P. ANDRES GALVAN</t>
  </si>
  <si>
    <t>E.P. LAZARO CARDENAS</t>
  </si>
  <si>
    <t>COL. 11 RIOS GVE.</t>
  </si>
  <si>
    <t>E.P. JUAN ESCUTIA</t>
  </si>
  <si>
    <t>E.P. RENOVACION</t>
  </si>
  <si>
    <t>6 SILLAS/M</t>
  </si>
  <si>
    <t>6 MESAS/M</t>
  </si>
  <si>
    <t>EJ. EL SACRIFICIO</t>
  </si>
  <si>
    <t>40 SILLAS/T</t>
  </si>
  <si>
    <t>20 MESAS/T</t>
  </si>
  <si>
    <t>E.P. FCO. JAVIER MINA"</t>
  </si>
  <si>
    <t>E.S.  EMILIANO ZAPATA</t>
  </si>
  <si>
    <t>E.S. JESUS HUESS BON</t>
  </si>
  <si>
    <t>6 COR</t>
  </si>
  <si>
    <t>5 TAM</t>
  </si>
  <si>
    <t xml:space="preserve">E.S. MIGUEL HIDALGO </t>
  </si>
  <si>
    <t>7 CORN</t>
  </si>
  <si>
    <t>30 SILLAS</t>
  </si>
  <si>
    <t>15 MESAS Y</t>
  </si>
  <si>
    <t>E.S. 15 DE SEPTIEMBRE</t>
  </si>
  <si>
    <t>6 corn</t>
  </si>
  <si>
    <t>6 tamb</t>
  </si>
  <si>
    <t>E.S. LIC. BENITO JUAREZ</t>
  </si>
  <si>
    <t>E.S. TECNICA Nº 53</t>
  </si>
  <si>
    <t>E.S. ALBERTO EINSTEIN</t>
  </si>
  <si>
    <t>E.S. GENERAL</t>
  </si>
  <si>
    <t>E.S. NETZAHUALCOYOTL</t>
  </si>
  <si>
    <t>E.S. TECNICA Nº 63</t>
  </si>
  <si>
    <t>E.S. 5 DE FEBRERO</t>
  </si>
  <si>
    <t>E.S. GRAL. RAUL CERVANTES AHUMADA</t>
  </si>
  <si>
    <t>E.S. GENERAL Nº 2</t>
  </si>
  <si>
    <t>SAN SEBASTIAN Nº 1</t>
  </si>
  <si>
    <t>TELESECUNDARIA Nº 88</t>
  </si>
  <si>
    <t>CETIS 108</t>
  </si>
  <si>
    <t>5 SILLAS</t>
  </si>
  <si>
    <t>UNIDAD NUEVA GENERACION U.A.P.</t>
  </si>
  <si>
    <t>50 SILLAS</t>
  </si>
  <si>
    <t>EJ. LA PICHIHUILA</t>
  </si>
  <si>
    <t>CASA DE LA CULTURA</t>
  </si>
  <si>
    <t>EJ. EL AMOLE</t>
  </si>
  <si>
    <t>EJ. PALOS VERES</t>
  </si>
  <si>
    <t xml:space="preserve">CASA DE LA CULTURA </t>
  </si>
  <si>
    <t>40 SILLAS</t>
  </si>
  <si>
    <t>ESCUELA DE BOMBEROS</t>
  </si>
  <si>
    <t>10 CORN</t>
  </si>
  <si>
    <t>11 TAM</t>
  </si>
  <si>
    <t>ESC. PREP. JUAN DE DIOS BATIZ</t>
  </si>
  <si>
    <t>CREAD</t>
  </si>
  <si>
    <t>EQUIPAMIENTO ELECTROMECANICO</t>
  </si>
  <si>
    <t>AUTOMATIZACION DEL SISTEMA DE AGUA POTABLE Y CARCAMO DE AGUAS NEGRAS No.3</t>
  </si>
  <si>
    <t>(Tu casa)</t>
  </si>
  <si>
    <t>J.N. "LUZ MARIA SERRADEL"</t>
  </si>
  <si>
    <t>GUAYPARIME</t>
  </si>
  <si>
    <t>25 MESITAS</t>
  </si>
  <si>
    <t>E.P. "JOSE MARIA MORELOS"</t>
  </si>
  <si>
    <t>EJ. LAS FLORES</t>
  </si>
  <si>
    <t>10 MESAS/T</t>
  </si>
  <si>
    <t>20 SILLAS/T</t>
  </si>
  <si>
    <t>AMPL. DEL SISTEMA (Sect. Jose Inzunza R.)</t>
  </si>
  <si>
    <t>E.P. "CUAHUTEMOC"</t>
  </si>
  <si>
    <t>ALAMITO CAIMANERO</t>
  </si>
  <si>
    <t>COBAES 10</t>
  </si>
  <si>
    <t>EJ. ANGEL FLORES</t>
  </si>
  <si>
    <t>E.P. "HEROES DE CHAPULTEPEC"</t>
  </si>
  <si>
    <t>LOS HORNOS No.2</t>
  </si>
  <si>
    <t>J.N. SOR JUANA INES DE LA CRUZ</t>
  </si>
  <si>
    <t>EJ. HEROES MEXICANOS</t>
  </si>
  <si>
    <t>E.P. IGNACIO LOPEZ RAYON</t>
  </si>
  <si>
    <t>BABUJAQUI</t>
  </si>
  <si>
    <t>E.P. CONSTITUCION DE 1857</t>
  </si>
  <si>
    <t>CAM Nº29</t>
  </si>
  <si>
    <t>10 SILLAS</t>
  </si>
  <si>
    <t>AMPL. DEL SISTEMA (Sect. Col. Doctores)</t>
  </si>
  <si>
    <t>LADR. DEL BURRION</t>
  </si>
  <si>
    <t>HERCULANO DE LA R.</t>
  </si>
  <si>
    <t>S. F. CAPOMAS charro</t>
  </si>
  <si>
    <t>PALMARITO LOS A.</t>
  </si>
  <si>
    <t>COL. REV. MEXICANA</t>
  </si>
  <si>
    <t>AMPL. CHUPARROSA</t>
  </si>
  <si>
    <t>PR -07GU001</t>
  </si>
  <si>
    <t>PR -07GU002</t>
  </si>
  <si>
    <t>PR -07GU003</t>
  </si>
  <si>
    <t>PR -07GU004</t>
  </si>
  <si>
    <t>PR -07GU006</t>
  </si>
  <si>
    <t>PR -07GU007</t>
  </si>
  <si>
    <t>PR -07GU008</t>
  </si>
  <si>
    <t>PR -07GU009</t>
  </si>
  <si>
    <t>PR -07GU010</t>
  </si>
  <si>
    <t>PR -07GU011</t>
  </si>
  <si>
    <t>PR -07GU012</t>
  </si>
  <si>
    <t>CP -07GU013</t>
  </si>
  <si>
    <t>CP -07GU005</t>
  </si>
  <si>
    <t>PR -07GU014</t>
  </si>
  <si>
    <t>PR -07GU015</t>
  </si>
  <si>
    <t>PR -07GU016</t>
  </si>
  <si>
    <t>PR -07GU018</t>
  </si>
  <si>
    <t>PR -07GU019</t>
  </si>
  <si>
    <t>PR -07GU020</t>
  </si>
  <si>
    <t>CP -07GU017</t>
  </si>
  <si>
    <t>PR -07GU021</t>
  </si>
  <si>
    <t>PR -07GU022</t>
  </si>
  <si>
    <t>PR -07GU023</t>
  </si>
  <si>
    <t>PR -07GU024</t>
  </si>
  <si>
    <t>PR -07GU025</t>
  </si>
  <si>
    <t>PR -07GU026</t>
  </si>
  <si>
    <t>PR -07GU027</t>
  </si>
  <si>
    <t>PR -07GU028</t>
  </si>
  <si>
    <t>PR -07GU029</t>
  </si>
  <si>
    <t>PR -06GU820</t>
  </si>
  <si>
    <t>PR -07GU030</t>
  </si>
  <si>
    <t>PR -07GU031</t>
  </si>
  <si>
    <t>PR -07GU032</t>
  </si>
  <si>
    <t>PR -07GU033</t>
  </si>
  <si>
    <t>PR -07GU034</t>
  </si>
  <si>
    <t>PR -07GU035</t>
  </si>
  <si>
    <t>PR -07GU036</t>
  </si>
  <si>
    <t>PR -07GU037</t>
  </si>
  <si>
    <t>PR-06GU039</t>
  </si>
  <si>
    <t>PR-06GU049</t>
  </si>
  <si>
    <t>PR-06GU051</t>
  </si>
  <si>
    <t>PR-06GU060</t>
  </si>
  <si>
    <t>PR -07GU039</t>
  </si>
  <si>
    <t>PR -07GU040</t>
  </si>
  <si>
    <t>PR -07GU041</t>
  </si>
  <si>
    <t>PR -07GU043</t>
  </si>
  <si>
    <t>PR -07GU044</t>
  </si>
  <si>
    <t>PR -07GU045</t>
  </si>
  <si>
    <t>CP -07GU042</t>
  </si>
  <si>
    <t>CP -07GU038</t>
  </si>
  <si>
    <t>PR -07GU046</t>
  </si>
  <si>
    <t>PR -07GU047</t>
  </si>
  <si>
    <t>PR -07GU048</t>
  </si>
  <si>
    <t>PR -07GU049</t>
  </si>
  <si>
    <t>PR -07GU051</t>
  </si>
  <si>
    <t>CP -07GU050</t>
  </si>
  <si>
    <t>CP -07GU052</t>
  </si>
  <si>
    <t>PR -07GU053</t>
  </si>
  <si>
    <t>PR -07GU054</t>
  </si>
  <si>
    <t>PR -07GU055</t>
  </si>
  <si>
    <t>PR -07GU056</t>
  </si>
  <si>
    <t>PR -07GU057</t>
  </si>
  <si>
    <t>PR -07GU058</t>
  </si>
  <si>
    <t>PR -07GU059</t>
  </si>
  <si>
    <t>PR -07GU060</t>
  </si>
  <si>
    <t>PR -07GU061</t>
  </si>
  <si>
    <t>PR -07GU062</t>
  </si>
  <si>
    <t>PR -07GU063</t>
  </si>
  <si>
    <t>PR -07GU064</t>
  </si>
  <si>
    <t>PR -07GU065</t>
  </si>
  <si>
    <t>PR -07GU066</t>
  </si>
  <si>
    <t>PR -07GU067</t>
  </si>
  <si>
    <t>CP-06GU077</t>
  </si>
  <si>
    <t>CENTRO DE REHAB. FISICA DIF (2da etapa)</t>
  </si>
  <si>
    <t>PR -07GU068</t>
  </si>
  <si>
    <t>PR -07GU069</t>
  </si>
  <si>
    <t>PR -07GU070</t>
  </si>
  <si>
    <t>PR -07GU071</t>
  </si>
  <si>
    <t>PR -07GU072</t>
  </si>
  <si>
    <t>PR -07GU073</t>
  </si>
  <si>
    <t>PR -07GU074</t>
  </si>
  <si>
    <t>PR -07GU075</t>
  </si>
  <si>
    <t>PR -07GU076</t>
  </si>
  <si>
    <t>PR -07GU077</t>
  </si>
  <si>
    <t>PR -07GU078</t>
  </si>
  <si>
    <t>PR -07GU079</t>
  </si>
  <si>
    <t>PR -07GU080</t>
  </si>
  <si>
    <t>PR -07GU081</t>
  </si>
  <si>
    <t>PR -07GU082</t>
  </si>
  <si>
    <t>PR -07GU083</t>
  </si>
  <si>
    <t>PR -07GU084</t>
  </si>
  <si>
    <t>PR -07GU085</t>
  </si>
  <si>
    <t>PR -07GU087</t>
  </si>
  <si>
    <t>PR -07GU088</t>
  </si>
  <si>
    <t>PR -07GU089</t>
  </si>
  <si>
    <t>PR -07GU090</t>
  </si>
  <si>
    <t>CP -07GU086</t>
  </si>
  <si>
    <t>PR -07GU091</t>
  </si>
  <si>
    <t>PR -07GU092</t>
  </si>
  <si>
    <t>PR -07GU094</t>
  </si>
  <si>
    <t>PR -07GU095</t>
  </si>
  <si>
    <t>PR -07GU096</t>
  </si>
  <si>
    <t>PR -07GU097</t>
  </si>
  <si>
    <t>PR -07GU099</t>
  </si>
  <si>
    <t>PR -07GU100</t>
  </si>
  <si>
    <t>CP -07GU098</t>
  </si>
  <si>
    <t>CP -07GU093</t>
  </si>
  <si>
    <t>PR -07GU101</t>
  </si>
  <si>
    <t>PR -07GU102</t>
  </si>
  <si>
    <t>PR -07GU103</t>
  </si>
  <si>
    <t>PR -07GU104</t>
  </si>
  <si>
    <t>PR -07GU105</t>
  </si>
  <si>
    <t>PR -07GU106</t>
  </si>
  <si>
    <t>PR -07GU107</t>
  </si>
  <si>
    <t>PR -07GU108</t>
  </si>
  <si>
    <t>PR -07GU109</t>
  </si>
  <si>
    <t>PR -07GU110</t>
  </si>
  <si>
    <t>PR -07GU111</t>
  </si>
  <si>
    <t>PR -07GU112</t>
  </si>
  <si>
    <t>PR -07GU113</t>
  </si>
  <si>
    <t>PR -07GU114</t>
  </si>
  <si>
    <t>PR -07GU115</t>
  </si>
  <si>
    <t>PR -07GU116</t>
  </si>
  <si>
    <t>PR -07GU117</t>
  </si>
  <si>
    <t>PR -07GU118</t>
  </si>
  <si>
    <t>PR -07GU119</t>
  </si>
  <si>
    <t>PR -07GU120</t>
  </si>
  <si>
    <t>PR -07GU121</t>
  </si>
  <si>
    <t>PR -07GU122</t>
  </si>
  <si>
    <t>PR -07GU123</t>
  </si>
  <si>
    <t>PR -07GU124</t>
  </si>
  <si>
    <t>PR -07GU125</t>
  </si>
  <si>
    <t>PR -07GU126</t>
  </si>
  <si>
    <t>PR -07GU127</t>
  </si>
  <si>
    <t>PR -07GU128</t>
  </si>
  <si>
    <t>PR -07GU129</t>
  </si>
  <si>
    <t>PR -07GU130</t>
  </si>
  <si>
    <t>PR -07GU131</t>
  </si>
  <si>
    <t>PR -07GU132</t>
  </si>
  <si>
    <t>PR -07GU133</t>
  </si>
  <si>
    <t>PR -07GU134</t>
  </si>
  <si>
    <t>PR -07GU135</t>
  </si>
  <si>
    <t>PR -07GU136</t>
  </si>
  <si>
    <t>PR -07GU137</t>
  </si>
  <si>
    <t>PR -07GU138</t>
  </si>
  <si>
    <t>PR -07GU139</t>
  </si>
  <si>
    <t>PR -07GU140</t>
  </si>
  <si>
    <t>PR -07GU141</t>
  </si>
  <si>
    <t>PR -07GU142</t>
  </si>
  <si>
    <t>PR -07GU143</t>
  </si>
  <si>
    <t>PR -07GU144</t>
  </si>
  <si>
    <t>PR -07GU145</t>
  </si>
  <si>
    <t>PR -07GU146</t>
  </si>
  <si>
    <t>PR -07GU147</t>
  </si>
  <si>
    <t>PR -07GU148</t>
  </si>
  <si>
    <t>PR -07GU149</t>
  </si>
  <si>
    <t>PR -07GU150</t>
  </si>
  <si>
    <t>PR -07GU151</t>
  </si>
  <si>
    <t>PR -07GU152</t>
  </si>
  <si>
    <t>PR -07GU153</t>
  </si>
  <si>
    <t>PR -07GU154</t>
  </si>
  <si>
    <t>PR -07GU155</t>
  </si>
  <si>
    <t>PR -07GU156</t>
  </si>
  <si>
    <t>PR -07GU157</t>
  </si>
  <si>
    <t>PR -07GU158</t>
  </si>
  <si>
    <t>PR -07GU159</t>
  </si>
  <si>
    <t>PR -07GU160</t>
  </si>
  <si>
    <t>PR -07GU161</t>
  </si>
  <si>
    <t>PR -07GU162</t>
  </si>
  <si>
    <t>PR -07GU163</t>
  </si>
  <si>
    <t>PR -07GU164</t>
  </si>
  <si>
    <t>PR -07GU165</t>
  </si>
  <si>
    <t>PR -07GU166</t>
  </si>
  <si>
    <t>PR -07GU167</t>
  </si>
  <si>
    <t>PR -07GU168</t>
  </si>
  <si>
    <t>PR -07GU169</t>
  </si>
  <si>
    <t>PR -07GU170</t>
  </si>
  <si>
    <t>PR -07GU171</t>
  </si>
  <si>
    <t>PR -07GU172</t>
  </si>
  <si>
    <t>PR -07GU173</t>
  </si>
  <si>
    <t>PR -07GU174</t>
  </si>
  <si>
    <t>PR -07GU175</t>
  </si>
  <si>
    <t>PR -07GU176</t>
  </si>
  <si>
    <t>PR -07GU177</t>
  </si>
  <si>
    <t>PR -07GU178</t>
  </si>
  <si>
    <t>PR -07GU179</t>
  </si>
  <si>
    <t>PR -07GU180</t>
  </si>
  <si>
    <t>PR -07GU181</t>
  </si>
  <si>
    <t>PR -07GU182</t>
  </si>
  <si>
    <t>PR -07GU183</t>
  </si>
  <si>
    <t>PR -07GU184</t>
  </si>
  <si>
    <t>PR -07GU185</t>
  </si>
  <si>
    <t>PR -07GU186</t>
  </si>
  <si>
    <t>PR -07GU187</t>
  </si>
  <si>
    <t>PR -07GU188</t>
  </si>
  <si>
    <t>PR -07GU189</t>
  </si>
  <si>
    <t>PR -07GU190</t>
  </si>
  <si>
    <t>PR -07GU191</t>
  </si>
  <si>
    <t>PR -07GU192</t>
  </si>
  <si>
    <t>PR -07GU193</t>
  </si>
  <si>
    <t>PR -07GU194</t>
  </si>
  <si>
    <t>PR -07GU195</t>
  </si>
  <si>
    <t>PR -07GU196</t>
  </si>
  <si>
    <t>PR -07GU197</t>
  </si>
  <si>
    <t>PR -07GU198</t>
  </si>
  <si>
    <t>PR -07GU199</t>
  </si>
  <si>
    <t>PR -07GU200</t>
  </si>
  <si>
    <t>PR -07GU201</t>
  </si>
  <si>
    <t>PR -07GU202</t>
  </si>
  <si>
    <t>PR -07GU203</t>
  </si>
  <si>
    <t>PR -07GU204</t>
  </si>
  <si>
    <t>PR -07GU205</t>
  </si>
  <si>
    <t>PR -07GU206</t>
  </si>
  <si>
    <t>PR -07GU207</t>
  </si>
  <si>
    <t>PR -07GU208</t>
  </si>
  <si>
    <t>PR -07GU209</t>
  </si>
  <si>
    <t>PR -07GU210</t>
  </si>
  <si>
    <t>PR -07GU211</t>
  </si>
  <si>
    <t>PR -07GU212</t>
  </si>
  <si>
    <t>PR -07GU213</t>
  </si>
  <si>
    <t>PR -07GU214</t>
  </si>
  <si>
    <t>PR -07GU215</t>
  </si>
  <si>
    <t>PR -07GU216</t>
  </si>
  <si>
    <t>PR -07GU217</t>
  </si>
  <si>
    <t>PR -07GU218</t>
  </si>
  <si>
    <t>PR -07GU219</t>
  </si>
  <si>
    <t>PR -07GU220</t>
  </si>
  <si>
    <t>PR -07GU222</t>
  </si>
  <si>
    <t>PR -07GU223</t>
  </si>
  <si>
    <t>PR -07GU224</t>
  </si>
  <si>
    <t>CP -07GU221</t>
  </si>
  <si>
    <t>PR -07GU225</t>
  </si>
  <si>
    <t>PR -07GU226</t>
  </si>
  <si>
    <t>PR -07GU227</t>
  </si>
  <si>
    <t>PR -07GU228</t>
  </si>
  <si>
    <t>PR -07GU229</t>
  </si>
  <si>
    <t>PR -07GU230</t>
  </si>
  <si>
    <t>PR -07GU231</t>
  </si>
  <si>
    <t>PR -07GU232</t>
  </si>
  <si>
    <t>PR -07GU233</t>
  </si>
  <si>
    <t>PR -07GU234</t>
  </si>
  <si>
    <t>PR -07GU235</t>
  </si>
  <si>
    <t>PR -07GU236</t>
  </si>
  <si>
    <t>PR -07GU237</t>
  </si>
  <si>
    <t>PR -07GU238</t>
  </si>
  <si>
    <t>PR -07GU239</t>
  </si>
  <si>
    <t>PR -07GU240</t>
  </si>
  <si>
    <t>PR -07GU241</t>
  </si>
  <si>
    <t>PR -07GU242</t>
  </si>
  <si>
    <t>PR -07GU243</t>
  </si>
  <si>
    <t>PR -07GU244</t>
  </si>
  <si>
    <t>PR -07GU245</t>
  </si>
  <si>
    <t>PR -07GU246</t>
  </si>
  <si>
    <t>PR -07GU247</t>
  </si>
  <si>
    <t>PR -07GU248</t>
  </si>
  <si>
    <t>PR -07GU249</t>
  </si>
  <si>
    <t>PR -07GU250</t>
  </si>
  <si>
    <t>PR -07GU251</t>
  </si>
  <si>
    <t>PR -07GU252</t>
  </si>
  <si>
    <t>PR -07GU253</t>
  </si>
  <si>
    <t>PR -07GU254</t>
  </si>
  <si>
    <t>PR -07GU255</t>
  </si>
  <si>
    <t>PR -07GU256</t>
  </si>
  <si>
    <t>PR -07GU257</t>
  </si>
  <si>
    <t>PR -07GU258</t>
  </si>
  <si>
    <t>PR -07GU259</t>
  </si>
  <si>
    <t>PR -07GU260</t>
  </si>
  <si>
    <t>PR -07GU261</t>
  </si>
  <si>
    <t>PR -07GU262</t>
  </si>
  <si>
    <t>PR -07GU263</t>
  </si>
  <si>
    <t>PR -07GU264</t>
  </si>
  <si>
    <t>PR -07GU265</t>
  </si>
  <si>
    <t>PR -07GU266</t>
  </si>
  <si>
    <t>PR -07GU267</t>
  </si>
  <si>
    <t>PR -07GU268</t>
  </si>
  <si>
    <t>PR -07GU269</t>
  </si>
  <si>
    <t>PR -07GU270</t>
  </si>
  <si>
    <t>PR -07GU271</t>
  </si>
  <si>
    <t>PR -07GU272</t>
  </si>
  <si>
    <t>PR -07GU273</t>
  </si>
  <si>
    <t>PR -07GU274</t>
  </si>
  <si>
    <t>PR -07GU275</t>
  </si>
  <si>
    <t>PR -07GU276</t>
  </si>
  <si>
    <t>PR -07GU277</t>
  </si>
  <si>
    <t>PR -07GU278</t>
  </si>
  <si>
    <t>PR -07GU279</t>
  </si>
  <si>
    <t>PR -07GU280</t>
  </si>
  <si>
    <t>PR -07GU281</t>
  </si>
  <si>
    <t>PR -07GU282</t>
  </si>
  <si>
    <t>PR -07GU283</t>
  </si>
  <si>
    <t>PR -07GU284</t>
  </si>
  <si>
    <t>PR -07GU285</t>
  </si>
  <si>
    <t>PR -07GU286</t>
  </si>
  <si>
    <t>PR -07GU287</t>
  </si>
  <si>
    <t>PR -07GU288</t>
  </si>
  <si>
    <t>PR -07GU289</t>
  </si>
  <si>
    <t>PR -07GU290</t>
  </si>
  <si>
    <t>PR -07GU291</t>
  </si>
  <si>
    <t>PR -07GU292</t>
  </si>
  <si>
    <t>PR -07GU293</t>
  </si>
  <si>
    <t>PR -07GU294</t>
  </si>
  <si>
    <t>PR -07GU295</t>
  </si>
  <si>
    <t>PR -07GU296</t>
  </si>
  <si>
    <t>PR -07GU297</t>
  </si>
  <si>
    <t>PR -07GU298</t>
  </si>
  <si>
    <t>PR -07GU299</t>
  </si>
  <si>
    <t>PR -07GU300</t>
  </si>
  <si>
    <t>PR -07GU301</t>
  </si>
  <si>
    <t>PR -07GU302</t>
  </si>
  <si>
    <t>PR -07GU303</t>
  </si>
  <si>
    <t>PR -07GU304</t>
  </si>
  <si>
    <t>PR -07GU305</t>
  </si>
  <si>
    <t>PR -07GU306</t>
  </si>
  <si>
    <t>PR -07GU307</t>
  </si>
  <si>
    <t>PR -07GU308</t>
  </si>
  <si>
    <t>PR -07GU309</t>
  </si>
  <si>
    <t>PR -07GU310</t>
  </si>
  <si>
    <t>PR -07GU311</t>
  </si>
  <si>
    <t>PR -07GU312</t>
  </si>
  <si>
    <t>PR -07GU313</t>
  </si>
  <si>
    <t>PR -07GU314</t>
  </si>
  <si>
    <t>PR -07GU315</t>
  </si>
  <si>
    <t>PR -07GU316</t>
  </si>
  <si>
    <t>PR -07GU317</t>
  </si>
  <si>
    <t>PR -07GU318</t>
  </si>
  <si>
    <t>PR -07GU319</t>
  </si>
  <si>
    <t>PR -07GU320</t>
  </si>
  <si>
    <t>PR -07GU321</t>
  </si>
  <si>
    <t>PR -07GU322</t>
  </si>
  <si>
    <t>PR -07GU323</t>
  </si>
  <si>
    <t>PR -07GU324</t>
  </si>
  <si>
    <t>PR -07GU325</t>
  </si>
  <si>
    <t>E.P. "ADOLFO LOPEZ MATEOS"</t>
  </si>
  <si>
    <t>TECHUM. / PLAZA</t>
  </si>
  <si>
    <t>TECHUMBRE / IMPER</t>
  </si>
  <si>
    <t>TECHUMBRE / CERCA</t>
  </si>
  <si>
    <t>TECHUMBRE / PLAZA</t>
  </si>
  <si>
    <t>CERCA / PLAZA</t>
  </si>
  <si>
    <t>TECHUMBRE /  PLAZA</t>
  </si>
  <si>
    <t>TECHUMBRE / IMPERMEABILIZANTE</t>
  </si>
  <si>
    <t>PROGRAMA</t>
  </si>
  <si>
    <t>TOTAL</t>
  </si>
  <si>
    <t>FEDERAL</t>
  </si>
  <si>
    <t>ESTATAL</t>
  </si>
  <si>
    <t>AGUA POTABLE</t>
  </si>
  <si>
    <t>ALCANTARILLADO</t>
  </si>
  <si>
    <t>URBANIZACION MUNICIPAL</t>
  </si>
  <si>
    <t>ELECTRIFICACION RURAL Y DE COLONIAS</t>
  </si>
  <si>
    <t>INFRAESTRUCTURA BASICA DE SALUD</t>
  </si>
  <si>
    <t>INFRAESTRUCTURA BASICA EDUCATIVA</t>
  </si>
  <si>
    <t>MANTENIMIENTO / MEJORAS DIVERSAS</t>
  </si>
  <si>
    <t>EQUIPAMIENTO</t>
  </si>
  <si>
    <t>MEJORAMIENTO DE VIVIENDA</t>
  </si>
  <si>
    <t>PROGRAMA DE DESARROLLO INSTITUCIONAL</t>
  </si>
  <si>
    <t>ESTIMULOS A LA EDUCACION BASICA</t>
  </si>
  <si>
    <t>FONDO PARA LA INFRAESTRUCTURA SOCIAL MUNICIPAL, RAMO 33</t>
  </si>
  <si>
    <t>MUNICIPIO DE GUASAVE</t>
  </si>
  <si>
    <t>INVERSION ANUAL 2007</t>
  </si>
  <si>
    <t>PLAZA / JUEGOS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</si>
</sst>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-80A]dddd\,\ dd&quot; de &quot;mmmm&quot; de &quot;yyyy"/>
    <numFmt numFmtId="166" formatCode="[$-80A]hh:mm:ss\ AM/PM"/>
    <numFmt numFmtId="167" formatCode="_-* #,##0.0_-;\-* #,##0.0_-;_-* &quot;-&quot;??_-;_-@_-"/>
    <numFmt numFmtId="168" formatCode="_-* #,##0_-;\-* #,##0_-;_-* &quot;-&quot;??_-;_-@_-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6" xfId="0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3" fontId="2" fillId="0" borderId="16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Fill="1" applyAlignment="1" quotePrefix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9" fontId="1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43" fontId="1" fillId="0" borderId="16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168" fontId="1" fillId="0" borderId="16" xfId="48" applyNumberFormat="1" applyFont="1" applyFill="1" applyBorder="1" applyAlignment="1">
      <alignment/>
    </xf>
    <xf numFmtId="168" fontId="1" fillId="0" borderId="16" xfId="0" applyNumberFormat="1" applyFont="1" applyFill="1" applyBorder="1" applyAlignment="1">
      <alignment/>
    </xf>
    <xf numFmtId="168" fontId="1" fillId="0" borderId="14" xfId="48" applyNumberFormat="1" applyFont="1" applyFill="1" applyBorder="1" applyAlignment="1">
      <alignment/>
    </xf>
    <xf numFmtId="168" fontId="1" fillId="0" borderId="16" xfId="48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8" fontId="1" fillId="0" borderId="20" xfId="48" applyNumberFormat="1" applyFont="1" applyFill="1" applyBorder="1" applyAlignment="1">
      <alignment/>
    </xf>
    <xf numFmtId="43" fontId="1" fillId="0" borderId="20" xfId="48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13" xfId="0" applyFont="1" applyBorder="1" applyAlignment="1">
      <alignment/>
    </xf>
    <xf numFmtId="3" fontId="11" fillId="0" borderId="16" xfId="0" applyNumberFormat="1" applyFont="1" applyBorder="1" applyAlignment="1">
      <alignment/>
    </xf>
    <xf numFmtId="0" fontId="10" fillId="0" borderId="16" xfId="0" applyFont="1" applyBorder="1" applyAlignment="1">
      <alignment/>
    </xf>
    <xf numFmtId="3" fontId="10" fillId="0" borderId="16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0" xfId="0" applyFont="1" applyBorder="1" applyAlignment="1">
      <alignment/>
    </xf>
    <xf numFmtId="3" fontId="11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2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wrapText="1"/>
    </xf>
    <xf numFmtId="3" fontId="1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wrapText="1"/>
    </xf>
    <xf numFmtId="3" fontId="1" fillId="0" borderId="20" xfId="0" applyNumberFormat="1" applyFont="1" applyFill="1" applyBorder="1" applyAlignment="1">
      <alignment wrapText="1"/>
    </xf>
    <xf numFmtId="3" fontId="1" fillId="0" borderId="16" xfId="0" applyNumberFormat="1" applyFont="1" applyFill="1" applyBorder="1" applyAlignment="1">
      <alignment vertical="top" wrapText="1"/>
    </xf>
    <xf numFmtId="4" fontId="1" fillId="0" borderId="16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3"/>
  <sheetViews>
    <sheetView zoomScalePageLayoutView="0" workbookViewId="0" topLeftCell="A12">
      <selection activeCell="A45" sqref="A45"/>
    </sheetView>
  </sheetViews>
  <sheetFormatPr defaultColWidth="11.421875" defaultRowHeight="12.75"/>
  <cols>
    <col min="1" max="1" width="45.421875" style="1" customWidth="1"/>
    <col min="2" max="2" width="14.421875" style="1" customWidth="1"/>
    <col min="3" max="3" width="13.140625" style="1" customWidth="1"/>
    <col min="4" max="4" width="12.140625" style="1" customWidth="1"/>
    <col min="5" max="16384" width="11.421875" style="1" customWidth="1"/>
  </cols>
  <sheetData>
    <row r="1" spans="1:4" ht="11.25">
      <c r="A1" s="119"/>
      <c r="B1" s="119"/>
      <c r="C1" s="119"/>
      <c r="D1" s="119"/>
    </row>
    <row r="2" spans="1:4" ht="11.25">
      <c r="A2" s="2"/>
      <c r="B2" s="2"/>
      <c r="C2" s="2"/>
      <c r="D2" s="2"/>
    </row>
    <row r="3" spans="1:4" ht="12.75">
      <c r="A3" s="120" t="s">
        <v>1039</v>
      </c>
      <c r="B3" s="120"/>
      <c r="C3" s="120"/>
      <c r="D3" s="120"/>
    </row>
    <row r="4" spans="1:4" ht="12">
      <c r="A4" s="121" t="s">
        <v>1041</v>
      </c>
      <c r="B4" s="121"/>
      <c r="C4" s="121"/>
      <c r="D4" s="121"/>
    </row>
    <row r="5" spans="1:4" ht="12">
      <c r="A5" s="115"/>
      <c r="B5" s="115"/>
      <c r="C5" s="115"/>
      <c r="D5" s="115"/>
    </row>
    <row r="6" spans="1:4" ht="12">
      <c r="A6" s="121" t="s">
        <v>1040</v>
      </c>
      <c r="B6" s="121"/>
      <c r="C6" s="121"/>
      <c r="D6" s="121"/>
    </row>
    <row r="7" spans="1:4" ht="12">
      <c r="A7" s="114"/>
      <c r="B7" s="114"/>
      <c r="C7" s="114"/>
      <c r="D7" s="114"/>
    </row>
    <row r="9" spans="1:4" ht="12">
      <c r="A9" s="103"/>
      <c r="B9" s="103"/>
      <c r="C9" s="103"/>
      <c r="D9" s="103"/>
    </row>
    <row r="10" spans="1:4" ht="12">
      <c r="A10" s="104" t="s">
        <v>1024</v>
      </c>
      <c r="B10" s="104" t="s">
        <v>1025</v>
      </c>
      <c r="C10" s="104" t="s">
        <v>1026</v>
      </c>
      <c r="D10" s="104" t="s">
        <v>1027</v>
      </c>
    </row>
    <row r="11" spans="1:4" ht="12">
      <c r="A11" s="105"/>
      <c r="B11" s="105"/>
      <c r="C11" s="105"/>
      <c r="D11" s="105"/>
    </row>
    <row r="12" spans="1:4" ht="12">
      <c r="A12" s="107"/>
      <c r="B12" s="106"/>
      <c r="C12" s="106"/>
      <c r="D12" s="106"/>
    </row>
    <row r="13" spans="1:4" ht="12">
      <c r="A13" s="107" t="s">
        <v>1028</v>
      </c>
      <c r="B13" s="108">
        <f>SUM('01'!F114)</f>
        <v>6341100</v>
      </c>
      <c r="C13" s="108">
        <f>SUM('01'!G114)</f>
        <v>6341100</v>
      </c>
      <c r="D13" s="108"/>
    </row>
    <row r="14" spans="1:4" ht="12">
      <c r="A14" s="109"/>
      <c r="B14" s="106"/>
      <c r="C14" s="106"/>
      <c r="D14" s="106"/>
    </row>
    <row r="15" spans="1:4" ht="12">
      <c r="A15" s="107" t="s">
        <v>1029</v>
      </c>
      <c r="B15" s="108">
        <f>SUM('02'!F56)</f>
        <v>2832500</v>
      </c>
      <c r="C15" s="108">
        <f>SUM('02'!G56)</f>
        <v>2832500</v>
      </c>
      <c r="D15" s="108"/>
    </row>
    <row r="16" spans="1:4" ht="12">
      <c r="A16" s="107"/>
      <c r="B16" s="106"/>
      <c r="C16" s="106"/>
      <c r="D16" s="106"/>
    </row>
    <row r="17" spans="1:4" ht="12">
      <c r="A17" s="107" t="s">
        <v>1030</v>
      </c>
      <c r="B17" s="108">
        <f>SUM('04'!F159)</f>
        <v>7566302</v>
      </c>
      <c r="C17" s="108">
        <f>SUM('04'!G159)</f>
        <v>7566302</v>
      </c>
      <c r="D17" s="108"/>
    </row>
    <row r="18" spans="1:4" ht="12">
      <c r="A18" s="107"/>
      <c r="B18" s="108"/>
      <c r="C18" s="108"/>
      <c r="D18" s="106"/>
    </row>
    <row r="19" spans="1:4" ht="12">
      <c r="A19" s="107" t="s">
        <v>1031</v>
      </c>
      <c r="B19" s="108">
        <f>SUM('05'!F178)</f>
        <v>5884933.04</v>
      </c>
      <c r="C19" s="108">
        <f>SUM('05'!G178)</f>
        <v>5464815.04</v>
      </c>
      <c r="D19" s="108">
        <f>SUM('05'!J178)</f>
        <v>420118</v>
      </c>
    </row>
    <row r="20" spans="1:4" ht="12">
      <c r="A20" s="109"/>
      <c r="B20" s="106"/>
      <c r="C20" s="106"/>
      <c r="D20" s="106"/>
    </row>
    <row r="21" spans="1:4" ht="12">
      <c r="A21" s="107" t="s">
        <v>1032</v>
      </c>
      <c r="B21" s="108">
        <f>SUM('06'!F295)</f>
        <v>2570424</v>
      </c>
      <c r="C21" s="108">
        <f>SUM('06'!G295)</f>
        <v>2097432</v>
      </c>
      <c r="D21" s="108">
        <f>SUM('06'!J295)</f>
        <v>472992</v>
      </c>
    </row>
    <row r="22" spans="1:4" ht="12">
      <c r="A22" s="109"/>
      <c r="B22" s="106"/>
      <c r="C22" s="106"/>
      <c r="D22" s="106"/>
    </row>
    <row r="23" spans="1:4" ht="12">
      <c r="A23" s="107" t="s">
        <v>1033</v>
      </c>
      <c r="B23" s="106"/>
      <c r="C23" s="106"/>
      <c r="D23" s="106"/>
    </row>
    <row r="24" spans="1:4" ht="12">
      <c r="A24" s="109" t="s">
        <v>1034</v>
      </c>
      <c r="B24" s="108">
        <f>SUM('07-07252'!F663)</f>
        <v>21179224</v>
      </c>
      <c r="C24" s="108">
        <f>SUM('07-07252'!G663)</f>
        <v>18200574</v>
      </c>
      <c r="D24" s="108">
        <f>SUM('07-07252'!J663)</f>
        <v>2978650</v>
      </c>
    </row>
    <row r="25" spans="1:4" ht="12">
      <c r="A25" s="109" t="s">
        <v>395</v>
      </c>
      <c r="B25" s="108">
        <f>SUM('07-07241'!F177)</f>
        <v>4159855</v>
      </c>
      <c r="C25" s="108">
        <f>SUM('07-07241'!G177)</f>
        <v>4159855</v>
      </c>
      <c r="D25" s="108"/>
    </row>
    <row r="26" spans="1:4" ht="12">
      <c r="A26" s="109" t="s">
        <v>1035</v>
      </c>
      <c r="B26" s="108">
        <f>SUM('07-07244'!F540)</f>
        <v>1396405</v>
      </c>
      <c r="C26" s="108">
        <f>SUM('07-07244'!G540)</f>
        <v>1396405</v>
      </c>
      <c r="D26" s="108"/>
    </row>
    <row r="27" spans="1:4" ht="12">
      <c r="A27" s="107"/>
      <c r="B27" s="106"/>
      <c r="C27" s="106"/>
      <c r="D27" s="106"/>
    </row>
    <row r="28" spans="1:4" ht="12">
      <c r="A28" s="107" t="s">
        <v>1036</v>
      </c>
      <c r="B28" s="108">
        <f>SUM('08'!F47)</f>
        <v>601897</v>
      </c>
      <c r="C28" s="108">
        <f>SUM('08'!G47)</f>
        <v>601897</v>
      </c>
      <c r="D28" s="106"/>
    </row>
    <row r="29" spans="1:4" ht="12">
      <c r="A29" s="107"/>
      <c r="B29" s="106"/>
      <c r="C29" s="106"/>
      <c r="D29" s="106"/>
    </row>
    <row r="30" spans="1:4" ht="12">
      <c r="A30" s="107" t="s">
        <v>120</v>
      </c>
      <c r="B30" s="108">
        <f>SUM('11'!F47)</f>
        <v>1200000</v>
      </c>
      <c r="C30" s="108">
        <f>SUM('11'!G47)</f>
        <v>1200000</v>
      </c>
      <c r="D30" s="106"/>
    </row>
    <row r="31" spans="1:4" ht="12">
      <c r="A31" s="109"/>
      <c r="B31" s="106"/>
      <c r="C31" s="106"/>
      <c r="D31" s="106"/>
    </row>
    <row r="32" spans="1:4" ht="12">
      <c r="A32" s="107" t="s">
        <v>1037</v>
      </c>
      <c r="B32" s="108">
        <f>SUM('12'!F47)</f>
        <v>500000</v>
      </c>
      <c r="C32" s="108">
        <f>SUM('12'!G47)</f>
        <v>500000</v>
      </c>
      <c r="D32" s="106"/>
    </row>
    <row r="33" spans="1:4" ht="12">
      <c r="A33" s="107"/>
      <c r="B33" s="106"/>
      <c r="C33" s="106"/>
      <c r="D33" s="106"/>
    </row>
    <row r="34" spans="1:4" ht="12">
      <c r="A34" s="107" t="s">
        <v>1038</v>
      </c>
      <c r="B34" s="108">
        <f>SUM(SB!F47)</f>
        <v>3540065</v>
      </c>
      <c r="C34" s="108">
        <f>SUM(SB!G47)</f>
        <v>3540065</v>
      </c>
      <c r="D34" s="106"/>
    </row>
    <row r="35" spans="1:4" ht="12">
      <c r="A35" s="109"/>
      <c r="B35" s="106"/>
      <c r="C35" s="106"/>
      <c r="D35" s="106"/>
    </row>
    <row r="36" spans="1:4" ht="12">
      <c r="A36" s="107"/>
      <c r="B36" s="108"/>
      <c r="C36" s="108"/>
      <c r="D36" s="106"/>
    </row>
    <row r="37" spans="1:4" ht="12">
      <c r="A37" s="110"/>
      <c r="B37" s="111"/>
      <c r="C37" s="111"/>
      <c r="D37" s="111"/>
    </row>
    <row r="38" spans="1:4" ht="12">
      <c r="A38" s="112" t="s">
        <v>1025</v>
      </c>
      <c r="B38" s="113">
        <f>SUM(B11:B37)</f>
        <v>57772705.04</v>
      </c>
      <c r="C38" s="113">
        <f>SUM(C11:C37)</f>
        <v>53900945.04</v>
      </c>
      <c r="D38" s="113">
        <f>SUM(D11:D37)</f>
        <v>3871760</v>
      </c>
    </row>
    <row r="40" spans="2:3" ht="11.25">
      <c r="B40" s="95"/>
      <c r="C40" s="95"/>
    </row>
    <row r="41" spans="2:3" ht="11.25">
      <c r="B41" s="95"/>
      <c r="C41" s="95"/>
    </row>
    <row r="42" spans="2:3" ht="11.25">
      <c r="B42" s="96"/>
      <c r="C42" s="96"/>
    </row>
    <row r="46" ht="11.25">
      <c r="A46" s="102"/>
    </row>
    <row r="47" ht="11.25">
      <c r="A47" s="102"/>
    </row>
    <row r="48" ht="11.25">
      <c r="A48" s="3"/>
    </row>
    <row r="49" spans="1:4" ht="12.75">
      <c r="A49" s="47"/>
      <c r="B49" s="48"/>
      <c r="C49" s="36"/>
      <c r="D49" s="47"/>
    </row>
    <row r="50" spans="1:4" ht="12.75">
      <c r="A50" s="47"/>
      <c r="B50" s="2"/>
      <c r="C50" s="81"/>
      <c r="D50" s="47"/>
    </row>
    <row r="51" spans="1:4" ht="12.75">
      <c r="A51" s="47"/>
      <c r="B51" s="48"/>
      <c r="C51" s="36"/>
      <c r="D51" s="47"/>
    </row>
    <row r="52" spans="1:4" ht="12.75">
      <c r="A52" s="47"/>
      <c r="B52" s="48"/>
      <c r="C52" s="82"/>
      <c r="D52" s="47"/>
    </row>
    <row r="53" spans="1:4" ht="12.75">
      <c r="A53" s="47"/>
      <c r="B53" s="47"/>
      <c r="C53" s="47"/>
      <c r="D53" s="47"/>
    </row>
    <row r="54" spans="1:4" ht="12.75">
      <c r="A54" s="55"/>
      <c r="B54" s="47"/>
      <c r="C54" s="47"/>
      <c r="D54" s="47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  <row r="106" spans="1:4" ht="12.75">
      <c r="A106"/>
      <c r="B106"/>
      <c r="C106"/>
      <c r="D106"/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2.75">
      <c r="A109"/>
      <c r="B109"/>
      <c r="C109"/>
      <c r="D109"/>
    </row>
    <row r="110" spans="1:4" ht="12.75">
      <c r="A110"/>
      <c r="B110"/>
      <c r="C110"/>
      <c r="D110"/>
    </row>
    <row r="111" spans="1:4" ht="12.75">
      <c r="A111"/>
      <c r="B111"/>
      <c r="C111"/>
      <c r="D111"/>
    </row>
    <row r="112" spans="1:4" ht="12.75">
      <c r="A112"/>
      <c r="B112"/>
      <c r="C112"/>
      <c r="D112"/>
    </row>
    <row r="113" spans="1:4" ht="12.75">
      <c r="A113"/>
      <c r="B113"/>
      <c r="C113"/>
      <c r="D113"/>
    </row>
    <row r="114" spans="1:4" ht="12.75">
      <c r="A114"/>
      <c r="B114"/>
      <c r="C114"/>
      <c r="D114"/>
    </row>
    <row r="115" spans="1:4" ht="12.75">
      <c r="A115"/>
      <c r="B115"/>
      <c r="C115"/>
      <c r="D115"/>
    </row>
    <row r="116" spans="1:4" ht="12.75">
      <c r="A116"/>
      <c r="B116"/>
      <c r="C116"/>
      <c r="D116"/>
    </row>
    <row r="117" spans="1:4" ht="12.75">
      <c r="A117"/>
      <c r="B117"/>
      <c r="C117"/>
      <c r="D117"/>
    </row>
    <row r="118" spans="1:4" ht="12.75">
      <c r="A118"/>
      <c r="B118"/>
      <c r="C118"/>
      <c r="D118"/>
    </row>
    <row r="119" spans="1:4" ht="12.75">
      <c r="A119"/>
      <c r="B119"/>
      <c r="C119"/>
      <c r="D119"/>
    </row>
    <row r="120" spans="1:4" ht="12.75">
      <c r="A120"/>
      <c r="B120"/>
      <c r="C120"/>
      <c r="D120"/>
    </row>
    <row r="121" spans="1:4" ht="12.75">
      <c r="A121"/>
      <c r="B121"/>
      <c r="C121"/>
      <c r="D121"/>
    </row>
    <row r="122" spans="1:4" ht="12.75">
      <c r="A122"/>
      <c r="B122"/>
      <c r="C122"/>
      <c r="D122"/>
    </row>
    <row r="123" spans="1:4" ht="12.75">
      <c r="A123"/>
      <c r="B123"/>
      <c r="C123"/>
      <c r="D123"/>
    </row>
    <row r="124" spans="1:4" ht="12.75">
      <c r="A124"/>
      <c r="B124"/>
      <c r="C124"/>
      <c r="D124"/>
    </row>
    <row r="125" spans="1:4" ht="12.75">
      <c r="A125"/>
      <c r="B125"/>
      <c r="C125"/>
      <c r="D125"/>
    </row>
    <row r="126" spans="1:4" ht="12.75">
      <c r="A126"/>
      <c r="B126"/>
      <c r="C126"/>
      <c r="D126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  <row r="129" spans="1:4" ht="12.75">
      <c r="A129"/>
      <c r="B129"/>
      <c r="C129"/>
      <c r="D129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  <row r="132" spans="1:4" ht="12.75">
      <c r="A132"/>
      <c r="B132"/>
      <c r="C132"/>
      <c r="D132"/>
    </row>
    <row r="133" spans="1:4" ht="12.75">
      <c r="A133"/>
      <c r="B133"/>
      <c r="C133"/>
      <c r="D133"/>
    </row>
    <row r="134" spans="1:4" ht="12.75">
      <c r="A134"/>
      <c r="B134"/>
      <c r="C134"/>
      <c r="D134"/>
    </row>
    <row r="135" spans="1:4" ht="12.75">
      <c r="A135"/>
      <c r="B135"/>
      <c r="C135"/>
      <c r="D135"/>
    </row>
    <row r="136" spans="1:4" ht="12.75">
      <c r="A136"/>
      <c r="B136"/>
      <c r="C136"/>
      <c r="D136"/>
    </row>
    <row r="137" spans="1:4" ht="12.75">
      <c r="A137"/>
      <c r="B137"/>
      <c r="C137"/>
      <c r="D137"/>
    </row>
    <row r="138" spans="1:4" ht="12.75">
      <c r="A138"/>
      <c r="B138"/>
      <c r="C138"/>
      <c r="D138"/>
    </row>
    <row r="139" spans="1:4" ht="12.75">
      <c r="A139"/>
      <c r="B139"/>
      <c r="C139"/>
      <c r="D139"/>
    </row>
    <row r="140" spans="1:4" ht="12.75">
      <c r="A140"/>
      <c r="B140"/>
      <c r="C140"/>
      <c r="D140"/>
    </row>
    <row r="141" spans="1:4" ht="12.75">
      <c r="A141"/>
      <c r="B141"/>
      <c r="C141"/>
      <c r="D141"/>
    </row>
    <row r="142" spans="1:4" ht="12.75">
      <c r="A142"/>
      <c r="B142"/>
      <c r="C142"/>
      <c r="D142"/>
    </row>
    <row r="143" spans="1:4" ht="12.75">
      <c r="A143"/>
      <c r="B143"/>
      <c r="C143"/>
      <c r="D143"/>
    </row>
    <row r="144" spans="1:4" ht="12.75">
      <c r="A144"/>
      <c r="B144"/>
      <c r="C144"/>
      <c r="D144"/>
    </row>
    <row r="145" spans="1:4" ht="12.75">
      <c r="A145"/>
      <c r="B145"/>
      <c r="C145"/>
      <c r="D145"/>
    </row>
    <row r="146" spans="1:4" ht="12.75">
      <c r="A146"/>
      <c r="B146"/>
      <c r="C146"/>
      <c r="D146"/>
    </row>
    <row r="147" spans="1:4" ht="12.75">
      <c r="A147"/>
      <c r="B147"/>
      <c r="C147"/>
      <c r="D147"/>
    </row>
    <row r="148" spans="1:4" ht="12.75">
      <c r="A148"/>
      <c r="B148"/>
      <c r="C148"/>
      <c r="D148"/>
    </row>
    <row r="149" spans="1:4" ht="12.75">
      <c r="A149"/>
      <c r="B149"/>
      <c r="C149"/>
      <c r="D149"/>
    </row>
    <row r="150" spans="1:4" ht="12.75">
      <c r="A150"/>
      <c r="B150"/>
      <c r="C150"/>
      <c r="D150"/>
    </row>
    <row r="151" spans="1:4" ht="12.75">
      <c r="A151"/>
      <c r="B151"/>
      <c r="C151"/>
      <c r="D151"/>
    </row>
    <row r="152" spans="1:4" ht="12.75">
      <c r="A152"/>
      <c r="B152"/>
      <c r="C152"/>
      <c r="D152"/>
    </row>
    <row r="153" spans="1:4" ht="12.75">
      <c r="A153"/>
      <c r="B153"/>
      <c r="C153"/>
      <c r="D153"/>
    </row>
    <row r="154" spans="1:4" ht="12.75">
      <c r="A154"/>
      <c r="B154"/>
      <c r="C154"/>
      <c r="D154"/>
    </row>
    <row r="155" spans="1:4" ht="12.75">
      <c r="A155"/>
      <c r="B155"/>
      <c r="C155"/>
      <c r="D155"/>
    </row>
    <row r="156" spans="1:4" ht="12.75">
      <c r="A156"/>
      <c r="B156"/>
      <c r="C156"/>
      <c r="D156"/>
    </row>
    <row r="157" spans="1:4" ht="12.75">
      <c r="A157"/>
      <c r="B157"/>
      <c r="C157"/>
      <c r="D157"/>
    </row>
    <row r="158" spans="1:4" ht="12.75">
      <c r="A158"/>
      <c r="B158"/>
      <c r="C158"/>
      <c r="D158"/>
    </row>
    <row r="159" spans="1:4" ht="12.75">
      <c r="A159"/>
      <c r="B159"/>
      <c r="C159"/>
      <c r="D159"/>
    </row>
    <row r="160" spans="1:4" ht="12.75">
      <c r="A160"/>
      <c r="B160"/>
      <c r="C160"/>
      <c r="D160"/>
    </row>
    <row r="161" spans="1:4" ht="12.75">
      <c r="A161"/>
      <c r="B161"/>
      <c r="C161"/>
      <c r="D161"/>
    </row>
    <row r="162" spans="1:4" ht="12.75">
      <c r="A162"/>
      <c r="B162"/>
      <c r="C162"/>
      <c r="D162"/>
    </row>
    <row r="163" spans="1:4" ht="12.75">
      <c r="A163"/>
      <c r="B163"/>
      <c r="C163"/>
      <c r="D163"/>
    </row>
    <row r="164" spans="1:4" ht="12.75">
      <c r="A164"/>
      <c r="B164"/>
      <c r="C164"/>
      <c r="D164"/>
    </row>
    <row r="165" spans="1:4" ht="12.75">
      <c r="A165"/>
      <c r="B165"/>
      <c r="C165"/>
      <c r="D165"/>
    </row>
    <row r="166" spans="1:4" ht="12.75">
      <c r="A166"/>
      <c r="B166"/>
      <c r="C166"/>
      <c r="D166"/>
    </row>
    <row r="167" spans="1:4" ht="12.75">
      <c r="A167"/>
      <c r="B167"/>
      <c r="C167"/>
      <c r="D167"/>
    </row>
    <row r="168" spans="1:4" ht="12.75">
      <c r="A168"/>
      <c r="B168"/>
      <c r="C168"/>
      <c r="D168"/>
    </row>
    <row r="169" spans="1:4" ht="12.75">
      <c r="A169"/>
      <c r="B169"/>
      <c r="C169"/>
      <c r="D169"/>
    </row>
    <row r="170" spans="1:4" ht="12.75">
      <c r="A170"/>
      <c r="B170"/>
      <c r="C170"/>
      <c r="D170"/>
    </row>
    <row r="171" spans="1:4" ht="12.75">
      <c r="A171"/>
      <c r="B171"/>
      <c r="C171"/>
      <c r="D171"/>
    </row>
    <row r="172" spans="1:4" ht="12.75">
      <c r="A172"/>
      <c r="B172"/>
      <c r="C172"/>
      <c r="D172"/>
    </row>
    <row r="173" spans="1:4" ht="12.75">
      <c r="A173"/>
      <c r="B173"/>
      <c r="C173"/>
      <c r="D173"/>
    </row>
    <row r="174" spans="1:4" ht="12.75">
      <c r="A174"/>
      <c r="B174"/>
      <c r="C174"/>
      <c r="D174"/>
    </row>
    <row r="175" spans="1:4" ht="12.75">
      <c r="A175"/>
      <c r="B175"/>
      <c r="C175"/>
      <c r="D175"/>
    </row>
    <row r="176" spans="1:4" ht="12.75">
      <c r="A176"/>
      <c r="B176"/>
      <c r="C176"/>
      <c r="D176"/>
    </row>
    <row r="177" spans="1:4" ht="12.75">
      <c r="A177"/>
      <c r="B177"/>
      <c r="C177"/>
      <c r="D177"/>
    </row>
    <row r="178" spans="1:4" ht="12.75">
      <c r="A178"/>
      <c r="B178"/>
      <c r="C178"/>
      <c r="D178"/>
    </row>
    <row r="179" spans="1:4" ht="12.75">
      <c r="A179"/>
      <c r="B179"/>
      <c r="C179"/>
      <c r="D179"/>
    </row>
    <row r="180" spans="1:4" ht="12.75">
      <c r="A180"/>
      <c r="B180"/>
      <c r="C180"/>
      <c r="D180"/>
    </row>
    <row r="181" spans="1:4" ht="12.75">
      <c r="A181"/>
      <c r="B181"/>
      <c r="C181"/>
      <c r="D181"/>
    </row>
    <row r="182" spans="1:4" ht="12.75">
      <c r="A182"/>
      <c r="B182"/>
      <c r="C182"/>
      <c r="D182"/>
    </row>
    <row r="183" spans="1:4" ht="12.75">
      <c r="A183"/>
      <c r="B183"/>
      <c r="C183"/>
      <c r="D183"/>
    </row>
    <row r="184" spans="1:4" ht="12.75">
      <c r="A184"/>
      <c r="B184"/>
      <c r="C184"/>
      <c r="D184"/>
    </row>
    <row r="185" spans="1:4" ht="12.75">
      <c r="A185"/>
      <c r="B185"/>
      <c r="C185"/>
      <c r="D185"/>
    </row>
    <row r="186" spans="1:4" ht="12.75">
      <c r="A186"/>
      <c r="B186"/>
      <c r="C186"/>
      <c r="D186"/>
    </row>
    <row r="187" spans="1:4" ht="12.75">
      <c r="A187"/>
      <c r="B187"/>
      <c r="C187"/>
      <c r="D187"/>
    </row>
    <row r="188" spans="1:4" ht="12.75">
      <c r="A188"/>
      <c r="B188"/>
      <c r="C188"/>
      <c r="D188"/>
    </row>
    <row r="189" spans="1:4" ht="12.75">
      <c r="A189"/>
      <c r="B189"/>
      <c r="C189"/>
      <c r="D189"/>
    </row>
    <row r="190" spans="1:4" ht="12.75">
      <c r="A190"/>
      <c r="B190"/>
      <c r="C190"/>
      <c r="D190"/>
    </row>
    <row r="191" spans="1:4" ht="12.75">
      <c r="A191"/>
      <c r="B191"/>
      <c r="C191"/>
      <c r="D191"/>
    </row>
    <row r="192" spans="1:4" ht="12.75">
      <c r="A192"/>
      <c r="B192"/>
      <c r="C192"/>
      <c r="D192"/>
    </row>
    <row r="193" spans="1:4" ht="12.75">
      <c r="A193"/>
      <c r="B193"/>
      <c r="C193"/>
      <c r="D193"/>
    </row>
    <row r="194" spans="1:4" ht="12.75">
      <c r="A194"/>
      <c r="B194"/>
      <c r="C194"/>
      <c r="D194"/>
    </row>
    <row r="195" spans="1:4" ht="12.75">
      <c r="A195"/>
      <c r="B195"/>
      <c r="C195"/>
      <c r="D195"/>
    </row>
    <row r="196" spans="1:4" ht="12.75">
      <c r="A196"/>
      <c r="B196"/>
      <c r="C196"/>
      <c r="D196"/>
    </row>
    <row r="197" spans="1:4" ht="12.75">
      <c r="A197"/>
      <c r="B197"/>
      <c r="C197"/>
      <c r="D197"/>
    </row>
    <row r="198" spans="1:4" ht="12.75">
      <c r="A198"/>
      <c r="B198"/>
      <c r="C198"/>
      <c r="D198"/>
    </row>
    <row r="199" spans="1:4" ht="12.75">
      <c r="A199"/>
      <c r="B199"/>
      <c r="C199"/>
      <c r="D199"/>
    </row>
    <row r="200" spans="1:4" ht="12.75">
      <c r="A200"/>
      <c r="B200"/>
      <c r="C200"/>
      <c r="D200"/>
    </row>
    <row r="201" spans="1:4" ht="12.75">
      <c r="A201"/>
      <c r="B201"/>
      <c r="C201"/>
      <c r="D201"/>
    </row>
    <row r="202" spans="1:4" ht="12.75">
      <c r="A202"/>
      <c r="B202"/>
      <c r="C202"/>
      <c r="D202"/>
    </row>
    <row r="203" spans="1:4" ht="12.75">
      <c r="A203"/>
      <c r="B203"/>
      <c r="C203"/>
      <c r="D203"/>
    </row>
    <row r="204" spans="1:4" ht="12.75">
      <c r="A204"/>
      <c r="B204"/>
      <c r="C204"/>
      <c r="D204"/>
    </row>
    <row r="205" spans="1:4" ht="12.75">
      <c r="A205"/>
      <c r="B205"/>
      <c r="C205"/>
      <c r="D205"/>
    </row>
    <row r="206" spans="1:4" ht="12.75">
      <c r="A206"/>
      <c r="B206"/>
      <c r="C206"/>
      <c r="D206"/>
    </row>
    <row r="207" spans="1:4" ht="12.75">
      <c r="A207"/>
      <c r="B207"/>
      <c r="C207"/>
      <c r="D207"/>
    </row>
    <row r="208" spans="1:4" ht="12.75">
      <c r="A208"/>
      <c r="B208"/>
      <c r="C208"/>
      <c r="D208"/>
    </row>
    <row r="209" spans="1:4" ht="12.75">
      <c r="A209"/>
      <c r="B209"/>
      <c r="C209"/>
      <c r="D209"/>
    </row>
    <row r="210" spans="1:4" ht="12.75">
      <c r="A210"/>
      <c r="B210"/>
      <c r="C210"/>
      <c r="D210"/>
    </row>
    <row r="211" spans="1:4" ht="12.75">
      <c r="A211"/>
      <c r="B211"/>
      <c r="C211"/>
      <c r="D211"/>
    </row>
    <row r="212" spans="1:4" ht="12.75">
      <c r="A212"/>
      <c r="B212"/>
      <c r="C212"/>
      <c r="D212"/>
    </row>
    <row r="213" spans="1:4" ht="12.75">
      <c r="A213"/>
      <c r="B213"/>
      <c r="C213"/>
      <c r="D213"/>
    </row>
    <row r="214" spans="1:4" ht="12.75">
      <c r="A214"/>
      <c r="B214"/>
      <c r="C214"/>
      <c r="D214"/>
    </row>
    <row r="215" spans="1:4" ht="12.75">
      <c r="A215"/>
      <c r="B215"/>
      <c r="C215"/>
      <c r="D215"/>
    </row>
    <row r="216" spans="1:4" ht="12.75">
      <c r="A216"/>
      <c r="B216"/>
      <c r="C216"/>
      <c r="D216"/>
    </row>
    <row r="217" spans="1:4" ht="12.75">
      <c r="A217"/>
      <c r="B217"/>
      <c r="C217"/>
      <c r="D217"/>
    </row>
    <row r="218" spans="1:4" ht="12.75">
      <c r="A218"/>
      <c r="B218"/>
      <c r="C218"/>
      <c r="D218"/>
    </row>
    <row r="219" spans="1:4" ht="12.75">
      <c r="A219"/>
      <c r="B219"/>
      <c r="C219"/>
      <c r="D219"/>
    </row>
    <row r="220" spans="1:4" ht="12.75">
      <c r="A220"/>
      <c r="B220"/>
      <c r="C220"/>
      <c r="D220"/>
    </row>
    <row r="221" spans="1:4" ht="12.75">
      <c r="A221"/>
      <c r="B221"/>
      <c r="C221"/>
      <c r="D221"/>
    </row>
    <row r="222" spans="1:4" ht="12.75">
      <c r="A222"/>
      <c r="B222"/>
      <c r="C222"/>
      <c r="D222"/>
    </row>
    <row r="223" spans="1:4" ht="12.75">
      <c r="A223"/>
      <c r="B223"/>
      <c r="C223"/>
      <c r="D223"/>
    </row>
    <row r="224" spans="1:4" ht="12.75">
      <c r="A224"/>
      <c r="B224"/>
      <c r="C224"/>
      <c r="D224"/>
    </row>
    <row r="225" spans="1:4" ht="12.75">
      <c r="A225"/>
      <c r="B225"/>
      <c r="C225"/>
      <c r="D225"/>
    </row>
    <row r="226" spans="1:4" ht="12.75">
      <c r="A226"/>
      <c r="B226"/>
      <c r="C226"/>
      <c r="D226"/>
    </row>
    <row r="227" spans="1:4" ht="12.75">
      <c r="A227"/>
      <c r="B227"/>
      <c r="C227"/>
      <c r="D227"/>
    </row>
    <row r="228" spans="1:4" ht="12.75">
      <c r="A228"/>
      <c r="B228"/>
      <c r="C228"/>
      <c r="D228"/>
    </row>
    <row r="229" spans="1:4" ht="12.75">
      <c r="A229"/>
      <c r="B229"/>
      <c r="C229"/>
      <c r="D229"/>
    </row>
    <row r="230" spans="1:4" ht="12.75">
      <c r="A230"/>
      <c r="B230"/>
      <c r="C230"/>
      <c r="D230"/>
    </row>
    <row r="231" spans="1:4" ht="12.75">
      <c r="A231"/>
      <c r="B231"/>
      <c r="C231"/>
      <c r="D231"/>
    </row>
    <row r="232" spans="1:4" ht="12.75">
      <c r="A232"/>
      <c r="B232"/>
      <c r="C232"/>
      <c r="D232"/>
    </row>
    <row r="233" spans="1:4" ht="12.75">
      <c r="A233"/>
      <c r="B233"/>
      <c r="C233"/>
      <c r="D233"/>
    </row>
    <row r="234" spans="1:4" ht="12.75">
      <c r="A234"/>
      <c r="B234"/>
      <c r="C234"/>
      <c r="D234"/>
    </row>
    <row r="235" spans="1:4" ht="12.75">
      <c r="A235"/>
      <c r="B235"/>
      <c r="C235"/>
      <c r="D235"/>
    </row>
    <row r="236" spans="1:4" ht="12.75">
      <c r="A236"/>
      <c r="B236"/>
      <c r="C236"/>
      <c r="D236"/>
    </row>
    <row r="237" spans="1:4" ht="12.75">
      <c r="A237"/>
      <c r="B237"/>
      <c r="C237"/>
      <c r="D237"/>
    </row>
    <row r="238" spans="1:4" ht="12.75">
      <c r="A238"/>
      <c r="B238"/>
      <c r="C238"/>
      <c r="D238"/>
    </row>
    <row r="239" spans="1:4" ht="12.75">
      <c r="A239"/>
      <c r="B239"/>
      <c r="C239"/>
      <c r="D239"/>
    </row>
    <row r="240" spans="1:4" ht="12.75">
      <c r="A240"/>
      <c r="B240"/>
      <c r="C240"/>
      <c r="D240"/>
    </row>
    <row r="241" spans="1:4" ht="12.75">
      <c r="A241"/>
      <c r="B241"/>
      <c r="C241"/>
      <c r="D241"/>
    </row>
    <row r="242" spans="1:4" ht="12.75">
      <c r="A242"/>
      <c r="B242"/>
      <c r="C242"/>
      <c r="D242"/>
    </row>
    <row r="243" spans="1:4" ht="12.75">
      <c r="A243"/>
      <c r="B243"/>
      <c r="C243"/>
      <c r="D243"/>
    </row>
    <row r="244" spans="1:4" ht="12.75">
      <c r="A244"/>
      <c r="B244"/>
      <c r="C244"/>
      <c r="D244"/>
    </row>
    <row r="245" spans="1:4" ht="12.75">
      <c r="A245"/>
      <c r="B245"/>
      <c r="C245"/>
      <c r="D245"/>
    </row>
    <row r="246" spans="1:4" ht="12.75">
      <c r="A246"/>
      <c r="B246"/>
      <c r="C246"/>
      <c r="D246"/>
    </row>
    <row r="247" spans="1:4" ht="12.75">
      <c r="A247"/>
      <c r="B247"/>
      <c r="C247"/>
      <c r="D247"/>
    </row>
    <row r="248" spans="1:4" ht="12.75">
      <c r="A248"/>
      <c r="B248"/>
      <c r="C248"/>
      <c r="D248"/>
    </row>
    <row r="249" spans="1:4" ht="12.75">
      <c r="A249"/>
      <c r="B249"/>
      <c r="C249"/>
      <c r="D249"/>
    </row>
    <row r="250" spans="1:4" ht="12.75">
      <c r="A250"/>
      <c r="B250"/>
      <c r="C250"/>
      <c r="D250"/>
    </row>
    <row r="251" spans="1:4" ht="12.75">
      <c r="A251"/>
      <c r="B251"/>
      <c r="C251"/>
      <c r="D251"/>
    </row>
    <row r="252" spans="1:4" ht="12.75">
      <c r="A252"/>
      <c r="B252"/>
      <c r="C252"/>
      <c r="D252"/>
    </row>
    <row r="253" spans="1:4" ht="12.75">
      <c r="A253"/>
      <c r="B253"/>
      <c r="C253"/>
      <c r="D253"/>
    </row>
    <row r="254" spans="1:4" ht="12.75">
      <c r="A254"/>
      <c r="B254"/>
      <c r="C254"/>
      <c r="D254"/>
    </row>
    <row r="255" spans="1:4" ht="12.75">
      <c r="A255"/>
      <c r="B255"/>
      <c r="C255"/>
      <c r="D255"/>
    </row>
    <row r="256" spans="1:4" ht="12.75">
      <c r="A256"/>
      <c r="B256"/>
      <c r="C256"/>
      <c r="D256"/>
    </row>
    <row r="257" spans="1:4" ht="12.75">
      <c r="A257"/>
      <c r="B257"/>
      <c r="C257"/>
      <c r="D257"/>
    </row>
    <row r="258" spans="1:4" ht="12.75">
      <c r="A258"/>
      <c r="B258"/>
      <c r="C258"/>
      <c r="D258"/>
    </row>
    <row r="259" spans="1:4" ht="12.75">
      <c r="A259"/>
      <c r="B259"/>
      <c r="C259"/>
      <c r="D259"/>
    </row>
    <row r="260" spans="1:4" ht="12.75">
      <c r="A260"/>
      <c r="B260"/>
      <c r="C260"/>
      <c r="D260"/>
    </row>
    <row r="261" spans="1:4" ht="12.75">
      <c r="A261"/>
      <c r="B261"/>
      <c r="C261"/>
      <c r="D261"/>
    </row>
    <row r="262" spans="1:4" ht="12.75">
      <c r="A262"/>
      <c r="B262"/>
      <c r="C262"/>
      <c r="D262"/>
    </row>
    <row r="263" spans="1:4" ht="12.75">
      <c r="A263"/>
      <c r="B263"/>
      <c r="C263"/>
      <c r="D263"/>
    </row>
    <row r="264" spans="1:4" ht="12.75">
      <c r="A264"/>
      <c r="B264"/>
      <c r="C264"/>
      <c r="D264"/>
    </row>
    <row r="265" spans="1:4" ht="12.75">
      <c r="A265"/>
      <c r="B265"/>
      <c r="C265"/>
      <c r="D265"/>
    </row>
    <row r="266" spans="1:4" ht="12.75">
      <c r="A266"/>
      <c r="B266"/>
      <c r="C266"/>
      <c r="D266"/>
    </row>
    <row r="267" spans="1:4" ht="12.75">
      <c r="A267"/>
      <c r="B267"/>
      <c r="C267"/>
      <c r="D267"/>
    </row>
    <row r="268" spans="1:4" ht="12.75">
      <c r="A268"/>
      <c r="B268"/>
      <c r="C268"/>
      <c r="D268"/>
    </row>
    <row r="269" spans="1:4" ht="12.75">
      <c r="A269"/>
      <c r="B269"/>
      <c r="C269"/>
      <c r="D269"/>
    </row>
    <row r="270" spans="1:4" ht="12.75">
      <c r="A270"/>
      <c r="B270"/>
      <c r="C270"/>
      <c r="D270"/>
    </row>
    <row r="271" spans="1:4" ht="12.75">
      <c r="A271"/>
      <c r="B271"/>
      <c r="C271"/>
      <c r="D271"/>
    </row>
    <row r="272" spans="1:4" ht="12.75">
      <c r="A272"/>
      <c r="B272"/>
      <c r="C272"/>
      <c r="D272"/>
    </row>
    <row r="273" spans="1:4" ht="12.75">
      <c r="A273"/>
      <c r="B273"/>
      <c r="C273"/>
      <c r="D273"/>
    </row>
    <row r="274" spans="1:4" ht="12.75">
      <c r="A274"/>
      <c r="B274"/>
      <c r="C274"/>
      <c r="D274"/>
    </row>
    <row r="275" spans="1:4" ht="12.75">
      <c r="A275"/>
      <c r="B275"/>
      <c r="C275"/>
      <c r="D275"/>
    </row>
    <row r="276" spans="1:4" ht="12.75">
      <c r="A276"/>
      <c r="B276"/>
      <c r="C276"/>
      <c r="D276"/>
    </row>
    <row r="277" spans="1:4" ht="12.75">
      <c r="A277"/>
      <c r="B277"/>
      <c r="C277"/>
      <c r="D277"/>
    </row>
    <row r="278" spans="1:4" ht="12.75">
      <c r="A278"/>
      <c r="B278"/>
      <c r="C278"/>
      <c r="D278"/>
    </row>
    <row r="279" spans="1:4" ht="12.75">
      <c r="A279"/>
      <c r="B279"/>
      <c r="C279"/>
      <c r="D279"/>
    </row>
    <row r="280" spans="1:4" ht="12.75">
      <c r="A280"/>
      <c r="B280"/>
      <c r="C280"/>
      <c r="D280"/>
    </row>
    <row r="281" spans="1:4" ht="12.75">
      <c r="A281"/>
      <c r="B281"/>
      <c r="C281"/>
      <c r="D281"/>
    </row>
    <row r="282" spans="1:4" ht="12.75">
      <c r="A282"/>
      <c r="B282"/>
      <c r="C282"/>
      <c r="D282"/>
    </row>
    <row r="283" spans="1:4" ht="12.75">
      <c r="A283"/>
      <c r="B283"/>
      <c r="C283"/>
      <c r="D283"/>
    </row>
  </sheetData>
  <sheetProtection/>
  <mergeCells count="4">
    <mergeCell ref="A1:D1"/>
    <mergeCell ref="A3:D3"/>
    <mergeCell ref="A4:D4"/>
    <mergeCell ref="A6:D6"/>
  </mergeCells>
  <printOptions horizontalCentered="1"/>
  <pageMargins left="0.5905511811023623" right="0.5905511811023623" top="0.3937007874015748" bottom="0.7874015748031497" header="0" footer="0"/>
  <pageSetup horizontalDpi="300" verticalDpi="300" orientation="portrait" r:id="rId1"/>
  <headerFooter alignWithMargins="0"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8"/>
  <sheetViews>
    <sheetView zoomScalePageLayoutView="0" workbookViewId="0" topLeftCell="A464">
      <selection activeCell="A464" sqref="A1:IV16384"/>
    </sheetView>
  </sheetViews>
  <sheetFormatPr defaultColWidth="11.421875" defaultRowHeight="12.75"/>
  <cols>
    <col min="1" max="1" width="10.57421875" style="36" customWidth="1"/>
    <col min="2" max="2" width="30.8515625" style="36" customWidth="1"/>
    <col min="3" max="3" width="19.140625" style="36" customWidth="1"/>
    <col min="4" max="5" width="8.57421875" style="36" customWidth="1"/>
    <col min="6" max="7" width="10.8515625" style="36" customWidth="1"/>
    <col min="8" max="8" width="8.28125" style="36" customWidth="1"/>
    <col min="9" max="9" width="8.57421875" style="36" customWidth="1"/>
    <col min="10" max="10" width="7.421875" style="36" customWidth="1"/>
    <col min="11" max="11" width="12.140625" style="36" customWidth="1"/>
    <col min="12" max="12" width="7.8515625" style="36" bestFit="1" customWidth="1"/>
    <col min="13" max="13" width="8.57421875" style="36" customWidth="1"/>
    <col min="14" max="14" width="7.8515625" style="36" bestFit="1" customWidth="1"/>
    <col min="15" max="15" width="8.00390625" style="36" customWidth="1"/>
    <col min="16" max="16384" width="11.421875" style="36" customWidth="1"/>
  </cols>
  <sheetData>
    <row r="1" spans="1:15" ht="11.25">
      <c r="A1" s="119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1.25">
      <c r="A2" s="119" t="s">
        <v>23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1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16" t="s">
        <v>24</v>
      </c>
      <c r="N3" s="117"/>
      <c r="O3" s="51"/>
    </row>
    <row r="4" spans="1:15" ht="11.25">
      <c r="A4" s="119" t="s">
        <v>142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11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1.25">
      <c r="A6" s="119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15" ht="11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1.2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1.2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ht="11.25">
      <c r="A10" s="57" t="s">
        <v>25</v>
      </c>
    </row>
    <row r="11" spans="1:15" ht="11.25">
      <c r="A11" s="58" t="s">
        <v>14</v>
      </c>
      <c r="B11" s="59" t="s">
        <v>96</v>
      </c>
      <c r="C11" s="60"/>
      <c r="D11" s="58"/>
      <c r="E11" s="60"/>
      <c r="F11" s="58"/>
      <c r="G11" s="61"/>
      <c r="H11" s="61"/>
      <c r="I11" s="61"/>
      <c r="J11" s="60"/>
      <c r="K11" s="137" t="s">
        <v>17</v>
      </c>
      <c r="L11" s="138"/>
      <c r="M11" s="138"/>
      <c r="N11" s="139"/>
      <c r="O11" s="62"/>
    </row>
    <row r="12" spans="1:15" ht="11.25">
      <c r="A12" s="63"/>
      <c r="B12" s="64"/>
      <c r="C12" s="65"/>
      <c r="D12" s="118" t="s">
        <v>15</v>
      </c>
      <c r="E12" s="135"/>
      <c r="F12" s="118" t="s">
        <v>16</v>
      </c>
      <c r="G12" s="136"/>
      <c r="H12" s="136"/>
      <c r="I12" s="136"/>
      <c r="J12" s="135"/>
      <c r="K12" s="140"/>
      <c r="L12" s="141"/>
      <c r="M12" s="141"/>
      <c r="N12" s="142"/>
      <c r="O12" s="66" t="s">
        <v>20</v>
      </c>
    </row>
    <row r="13" spans="1:15" ht="11.25">
      <c r="A13" s="67" t="s">
        <v>102</v>
      </c>
      <c r="B13" s="68"/>
      <c r="C13" s="69"/>
      <c r="D13" s="67"/>
      <c r="E13" s="69"/>
      <c r="F13" s="67"/>
      <c r="G13" s="68"/>
      <c r="H13" s="68"/>
      <c r="I13" s="68"/>
      <c r="J13" s="69"/>
      <c r="K13" s="116" t="s">
        <v>18</v>
      </c>
      <c r="L13" s="117"/>
      <c r="M13" s="116" t="s">
        <v>19</v>
      </c>
      <c r="N13" s="117"/>
      <c r="O13" s="66" t="s">
        <v>21</v>
      </c>
    </row>
    <row r="14" spans="1:15" ht="11.2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</row>
    <row r="15" spans="1:15" ht="11.2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36</v>
      </c>
      <c r="G15" s="71" t="s">
        <v>6</v>
      </c>
      <c r="H15" s="71" t="s">
        <v>8</v>
      </c>
      <c r="I15" s="71" t="s">
        <v>7</v>
      </c>
      <c r="J15" s="71" t="s">
        <v>128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</row>
    <row r="16" spans="1:15" ht="11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40"/>
      <c r="N16" s="40"/>
      <c r="O16" s="40"/>
    </row>
    <row r="17" spans="1:15" ht="11.25">
      <c r="A17" s="32"/>
      <c r="B17" s="45" t="s">
        <v>103</v>
      </c>
      <c r="C17" s="32"/>
      <c r="D17" s="32"/>
      <c r="E17" s="32"/>
      <c r="F17" s="34"/>
      <c r="G17" s="34"/>
      <c r="H17" s="34"/>
      <c r="I17" s="34"/>
      <c r="J17" s="34"/>
      <c r="K17" s="35"/>
      <c r="L17" s="35"/>
      <c r="M17" s="35"/>
      <c r="N17" s="35"/>
      <c r="O17" s="35"/>
    </row>
    <row r="18" spans="1:15" ht="11.25">
      <c r="A18" s="32" t="s">
        <v>913</v>
      </c>
      <c r="B18" s="84" t="s">
        <v>475</v>
      </c>
      <c r="C18" s="85" t="s">
        <v>476</v>
      </c>
      <c r="D18" s="32"/>
      <c r="E18" s="32"/>
      <c r="F18" s="91">
        <v>13992</v>
      </c>
      <c r="G18" s="91">
        <f>SUM(F18)</f>
        <v>13992</v>
      </c>
      <c r="H18" s="86"/>
      <c r="I18" s="86"/>
      <c r="J18" s="34"/>
      <c r="K18" s="35" t="s">
        <v>477</v>
      </c>
      <c r="L18" s="35"/>
      <c r="M18" s="35" t="s">
        <v>478</v>
      </c>
      <c r="N18" s="35">
        <v>40</v>
      </c>
      <c r="O18" s="35" t="s">
        <v>37</v>
      </c>
    </row>
    <row r="19" spans="1:15" ht="11.25">
      <c r="A19" s="32"/>
      <c r="B19" s="32"/>
      <c r="C19" s="32" t="s">
        <v>459</v>
      </c>
      <c r="D19" s="32"/>
      <c r="E19" s="32"/>
      <c r="F19" s="34"/>
      <c r="G19" s="34"/>
      <c r="H19" s="34"/>
      <c r="I19" s="34"/>
      <c r="J19" s="34"/>
      <c r="K19" s="35"/>
      <c r="L19" s="35"/>
      <c r="M19" s="35"/>
      <c r="N19" s="35"/>
      <c r="O19" s="35"/>
    </row>
    <row r="20" spans="1:15" ht="11.25">
      <c r="A20" s="77"/>
      <c r="B20" s="32"/>
      <c r="C20" s="39"/>
      <c r="D20" s="39"/>
      <c r="E20" s="32"/>
      <c r="F20" s="34"/>
      <c r="G20" s="34"/>
      <c r="H20" s="34"/>
      <c r="I20" s="34"/>
      <c r="J20" s="34"/>
      <c r="K20" s="35"/>
      <c r="L20" s="35"/>
      <c r="M20" s="35"/>
      <c r="N20" s="35"/>
      <c r="O20" s="35"/>
    </row>
    <row r="21" spans="1:15" ht="11.25">
      <c r="A21" s="32" t="s">
        <v>915</v>
      </c>
      <c r="B21" s="88" t="s">
        <v>480</v>
      </c>
      <c r="C21" s="87" t="s">
        <v>479</v>
      </c>
      <c r="D21" s="32"/>
      <c r="E21" s="32"/>
      <c r="F21" s="93">
        <v>13992</v>
      </c>
      <c r="G21" s="91">
        <f>SUM(F21)</f>
        <v>13992</v>
      </c>
      <c r="H21" s="86"/>
      <c r="I21" s="34"/>
      <c r="J21" s="34"/>
      <c r="K21" s="35" t="s">
        <v>477</v>
      </c>
      <c r="L21" s="35"/>
      <c r="M21" s="35" t="s">
        <v>478</v>
      </c>
      <c r="N21" s="35">
        <v>40</v>
      </c>
      <c r="O21" s="35" t="s">
        <v>37</v>
      </c>
    </row>
    <row r="22" spans="1:15" ht="11.25">
      <c r="A22" s="32"/>
      <c r="B22" s="32"/>
      <c r="C22" s="32" t="s">
        <v>459</v>
      </c>
      <c r="D22" s="32"/>
      <c r="E22" s="32"/>
      <c r="F22" s="92"/>
      <c r="G22" s="34"/>
      <c r="H22" s="34"/>
      <c r="I22" s="34"/>
      <c r="J22" s="34"/>
      <c r="K22" s="35"/>
      <c r="L22" s="35"/>
      <c r="M22" s="35"/>
      <c r="N22" s="35"/>
      <c r="O22" s="35"/>
    </row>
    <row r="23" spans="1:15" ht="11.25">
      <c r="A23" s="32"/>
      <c r="B23" s="32"/>
      <c r="C23" s="32"/>
      <c r="D23" s="32"/>
      <c r="E23" s="32"/>
      <c r="F23" s="92"/>
      <c r="G23" s="34"/>
      <c r="H23" s="34"/>
      <c r="I23" s="34"/>
      <c r="J23" s="34"/>
      <c r="K23" s="35"/>
      <c r="L23" s="35"/>
      <c r="M23" s="35"/>
      <c r="N23" s="35"/>
      <c r="O23" s="35"/>
    </row>
    <row r="24" spans="1:15" ht="11.25">
      <c r="A24" s="32" t="s">
        <v>916</v>
      </c>
      <c r="B24" s="88" t="s">
        <v>482</v>
      </c>
      <c r="C24" s="87" t="s">
        <v>481</v>
      </c>
      <c r="D24" s="32"/>
      <c r="E24" s="32"/>
      <c r="F24" s="93">
        <v>13992</v>
      </c>
      <c r="G24" s="91">
        <f>SUM(F24)</f>
        <v>13992</v>
      </c>
      <c r="H24" s="86"/>
      <c r="I24" s="34"/>
      <c r="J24" s="34"/>
      <c r="K24" s="35" t="s">
        <v>477</v>
      </c>
      <c r="L24" s="35"/>
      <c r="M24" s="35" t="s">
        <v>478</v>
      </c>
      <c r="N24" s="35">
        <v>40</v>
      </c>
      <c r="O24" s="35" t="s">
        <v>37</v>
      </c>
    </row>
    <row r="25" spans="1:15" ht="11.25">
      <c r="A25" s="32"/>
      <c r="B25" s="32"/>
      <c r="C25" s="32" t="s">
        <v>457</v>
      </c>
      <c r="D25" s="32"/>
      <c r="E25" s="32"/>
      <c r="F25" s="92"/>
      <c r="G25" s="34"/>
      <c r="H25" s="34"/>
      <c r="I25" s="34"/>
      <c r="J25" s="34"/>
      <c r="K25" s="35"/>
      <c r="L25" s="35"/>
      <c r="M25" s="35"/>
      <c r="N25" s="35"/>
      <c r="O25" s="35"/>
    </row>
    <row r="26" spans="1:15" ht="11.25">
      <c r="A26" s="32"/>
      <c r="B26" s="32"/>
      <c r="C26" s="32"/>
      <c r="D26" s="32"/>
      <c r="E26" s="32"/>
      <c r="F26" s="92"/>
      <c r="G26" s="34"/>
      <c r="H26" s="34"/>
      <c r="I26" s="34"/>
      <c r="J26" s="34"/>
      <c r="K26" s="35"/>
      <c r="L26" s="35"/>
      <c r="M26" s="35"/>
      <c r="N26" s="35"/>
      <c r="O26" s="35"/>
    </row>
    <row r="27" spans="1:15" ht="11.25">
      <c r="A27" s="32" t="s">
        <v>917</v>
      </c>
      <c r="B27" s="90" t="s">
        <v>484</v>
      </c>
      <c r="C27" s="89" t="s">
        <v>483</v>
      </c>
      <c r="D27" s="32"/>
      <c r="E27" s="32"/>
      <c r="F27" s="94">
        <v>13992</v>
      </c>
      <c r="G27" s="91">
        <f>SUM(F27)</f>
        <v>13992</v>
      </c>
      <c r="H27" s="86"/>
      <c r="I27" s="34"/>
      <c r="J27" s="34"/>
      <c r="K27" s="35" t="s">
        <v>477</v>
      </c>
      <c r="L27" s="35"/>
      <c r="M27" s="35" t="s">
        <v>478</v>
      </c>
      <c r="N27" s="35">
        <v>40</v>
      </c>
      <c r="O27" s="35" t="s">
        <v>37</v>
      </c>
    </row>
    <row r="28" spans="1:15" ht="11.25">
      <c r="A28" s="32"/>
      <c r="B28" s="32"/>
      <c r="C28" s="32" t="s">
        <v>459</v>
      </c>
      <c r="D28" s="32"/>
      <c r="E28" s="32"/>
      <c r="F28" s="92"/>
      <c r="G28" s="34"/>
      <c r="H28" s="34"/>
      <c r="I28" s="34"/>
      <c r="J28" s="34"/>
      <c r="K28" s="35"/>
      <c r="L28" s="35"/>
      <c r="M28" s="35"/>
      <c r="N28" s="35"/>
      <c r="O28" s="35"/>
    </row>
    <row r="29" spans="1:15" ht="11.25">
      <c r="A29" s="32"/>
      <c r="B29" s="32"/>
      <c r="C29" s="32"/>
      <c r="D29" s="32"/>
      <c r="E29" s="32"/>
      <c r="F29" s="92"/>
      <c r="G29" s="34"/>
      <c r="H29" s="34"/>
      <c r="I29" s="34"/>
      <c r="J29" s="34"/>
      <c r="K29" s="35"/>
      <c r="L29" s="35"/>
      <c r="M29" s="35"/>
      <c r="N29" s="35"/>
      <c r="O29" s="35"/>
    </row>
    <row r="30" spans="1:15" ht="11.25">
      <c r="A30" s="32" t="s">
        <v>918</v>
      </c>
      <c r="B30" s="84" t="s">
        <v>485</v>
      </c>
      <c r="C30" s="85" t="s">
        <v>274</v>
      </c>
      <c r="D30" s="32"/>
      <c r="E30" s="32"/>
      <c r="F30" s="91">
        <v>13992</v>
      </c>
      <c r="G30" s="91">
        <f>SUM(F30)</f>
        <v>13992</v>
      </c>
      <c r="H30" s="86"/>
      <c r="I30" s="34"/>
      <c r="J30" s="34"/>
      <c r="K30" s="35" t="s">
        <v>477</v>
      </c>
      <c r="L30" s="35"/>
      <c r="M30" s="35" t="s">
        <v>478</v>
      </c>
      <c r="N30" s="35">
        <v>40</v>
      </c>
      <c r="O30" s="35" t="s">
        <v>37</v>
      </c>
    </row>
    <row r="31" spans="1:15" ht="11.25">
      <c r="A31" s="32"/>
      <c r="B31" s="32"/>
      <c r="C31" s="32" t="s">
        <v>470</v>
      </c>
      <c r="D31" s="32"/>
      <c r="E31" s="32"/>
      <c r="F31" s="92"/>
      <c r="G31" s="34"/>
      <c r="H31" s="34"/>
      <c r="I31" s="34"/>
      <c r="J31" s="34"/>
      <c r="K31" s="35"/>
      <c r="L31" s="35"/>
      <c r="M31" s="35"/>
      <c r="N31" s="35"/>
      <c r="O31" s="35"/>
    </row>
    <row r="32" spans="1:15" ht="11.25">
      <c r="A32" s="32"/>
      <c r="B32" s="32"/>
      <c r="C32" s="32"/>
      <c r="D32" s="32"/>
      <c r="E32" s="32"/>
      <c r="F32" s="34"/>
      <c r="G32" s="34"/>
      <c r="H32" s="34"/>
      <c r="I32" s="34"/>
      <c r="J32" s="34"/>
      <c r="K32" s="35"/>
      <c r="L32" s="35"/>
      <c r="M32" s="35"/>
      <c r="N32" s="35"/>
      <c r="O32" s="35"/>
    </row>
    <row r="33" spans="1:15" ht="11.25">
      <c r="A33" s="32" t="s">
        <v>919</v>
      </c>
      <c r="B33" s="84" t="s">
        <v>489</v>
      </c>
      <c r="C33" s="85" t="s">
        <v>488</v>
      </c>
      <c r="D33" s="32"/>
      <c r="E33" s="32"/>
      <c r="F33" s="91">
        <v>11720</v>
      </c>
      <c r="G33" s="91">
        <f>SUM(F33)</f>
        <v>11720</v>
      </c>
      <c r="H33" s="86"/>
      <c r="I33" s="34"/>
      <c r="J33" s="34"/>
      <c r="K33" s="35" t="s">
        <v>487</v>
      </c>
      <c r="L33" s="35"/>
      <c r="M33" s="35" t="s">
        <v>478</v>
      </c>
      <c r="N33" s="35">
        <v>40</v>
      </c>
      <c r="O33" s="35" t="s">
        <v>37</v>
      </c>
    </row>
    <row r="34" spans="1:15" ht="11.25">
      <c r="A34" s="32"/>
      <c r="B34" s="32"/>
      <c r="C34" s="32" t="s">
        <v>459</v>
      </c>
      <c r="D34" s="32"/>
      <c r="E34" s="32"/>
      <c r="F34" s="34"/>
      <c r="G34" s="34"/>
      <c r="H34" s="34"/>
      <c r="I34" s="34"/>
      <c r="J34" s="34"/>
      <c r="K34" s="35" t="s">
        <v>486</v>
      </c>
      <c r="L34" s="35"/>
      <c r="M34" s="35"/>
      <c r="N34" s="35"/>
      <c r="O34" s="35"/>
    </row>
    <row r="35" spans="1:15" ht="11.25">
      <c r="A35" s="32"/>
      <c r="B35" s="32"/>
      <c r="C35" s="32"/>
      <c r="D35" s="32"/>
      <c r="E35" s="32"/>
      <c r="F35" s="34"/>
      <c r="G35" s="34"/>
      <c r="H35" s="34"/>
      <c r="I35" s="34"/>
      <c r="J35" s="34"/>
      <c r="K35" s="35"/>
      <c r="L35" s="35"/>
      <c r="M35" s="35"/>
      <c r="N35" s="35"/>
      <c r="O35" s="35"/>
    </row>
    <row r="36" spans="1:15" ht="11.25">
      <c r="A36" s="32" t="s">
        <v>920</v>
      </c>
      <c r="B36" s="32" t="s">
        <v>491</v>
      </c>
      <c r="C36" s="32" t="s">
        <v>490</v>
      </c>
      <c r="D36" s="32"/>
      <c r="E36" s="32"/>
      <c r="F36" s="91">
        <v>13992</v>
      </c>
      <c r="G36" s="91">
        <f>SUM(F36)</f>
        <v>13992</v>
      </c>
      <c r="H36" s="86"/>
      <c r="I36" s="34"/>
      <c r="J36" s="34"/>
      <c r="K36" s="35" t="s">
        <v>477</v>
      </c>
      <c r="L36" s="35"/>
      <c r="M36" s="35" t="s">
        <v>478</v>
      </c>
      <c r="N36" s="35">
        <v>40</v>
      </c>
      <c r="O36" s="35" t="s">
        <v>37</v>
      </c>
    </row>
    <row r="37" spans="1:15" ht="11.25">
      <c r="A37" s="32"/>
      <c r="B37" s="32"/>
      <c r="C37" s="32" t="s">
        <v>459</v>
      </c>
      <c r="D37" s="32"/>
      <c r="E37" s="32"/>
      <c r="F37" s="34"/>
      <c r="G37" s="34"/>
      <c r="H37" s="34"/>
      <c r="I37" s="34"/>
      <c r="J37" s="34"/>
      <c r="K37" s="35"/>
      <c r="L37" s="35"/>
      <c r="M37" s="35"/>
      <c r="N37" s="35"/>
      <c r="O37" s="35"/>
    </row>
    <row r="38" spans="1:15" ht="11.25">
      <c r="A38" s="32"/>
      <c r="B38" s="32"/>
      <c r="C38" s="32"/>
      <c r="D38" s="32"/>
      <c r="E38" s="32"/>
      <c r="F38" s="34"/>
      <c r="G38" s="34"/>
      <c r="H38" s="34"/>
      <c r="I38" s="34"/>
      <c r="J38" s="34"/>
      <c r="K38" s="35"/>
      <c r="L38" s="35"/>
      <c r="M38" s="35"/>
      <c r="N38" s="35"/>
      <c r="O38" s="35"/>
    </row>
    <row r="39" spans="1:15" ht="11.25">
      <c r="A39" s="32" t="s">
        <v>921</v>
      </c>
      <c r="B39" s="32" t="s">
        <v>494</v>
      </c>
      <c r="C39" s="32" t="s">
        <v>493</v>
      </c>
      <c r="D39" s="32"/>
      <c r="E39" s="32"/>
      <c r="F39" s="91">
        <v>16716</v>
      </c>
      <c r="G39" s="91">
        <f>SUM(F39)</f>
        <v>16716</v>
      </c>
      <c r="H39" s="86"/>
      <c r="I39" s="34"/>
      <c r="J39" s="34"/>
      <c r="K39" s="35" t="s">
        <v>492</v>
      </c>
      <c r="L39" s="35"/>
      <c r="M39" s="35" t="s">
        <v>478</v>
      </c>
      <c r="N39" s="35">
        <v>40</v>
      </c>
      <c r="O39" s="35" t="s">
        <v>37</v>
      </c>
    </row>
    <row r="40" spans="1:15" ht="11.25">
      <c r="A40" s="32"/>
      <c r="B40" s="32"/>
      <c r="C40" s="32" t="s">
        <v>466</v>
      </c>
      <c r="D40" s="32"/>
      <c r="E40" s="32"/>
      <c r="F40" s="34"/>
      <c r="G40" s="34"/>
      <c r="H40" s="34"/>
      <c r="I40" s="34"/>
      <c r="J40" s="34"/>
      <c r="K40" s="35"/>
      <c r="L40" s="35"/>
      <c r="M40" s="35"/>
      <c r="N40" s="35"/>
      <c r="O40" s="35"/>
    </row>
    <row r="41" spans="1:15" ht="11.25">
      <c r="A41" s="32"/>
      <c r="B41" s="32"/>
      <c r="C41" s="32"/>
      <c r="D41" s="32"/>
      <c r="E41" s="32"/>
      <c r="F41" s="34"/>
      <c r="G41" s="34"/>
      <c r="H41" s="34"/>
      <c r="I41" s="34"/>
      <c r="J41" s="34"/>
      <c r="K41" s="35"/>
      <c r="L41" s="35"/>
      <c r="M41" s="35"/>
      <c r="N41" s="35"/>
      <c r="O41" s="35"/>
    </row>
    <row r="42" spans="1:15" ht="11.25">
      <c r="A42" s="32" t="s">
        <v>922</v>
      </c>
      <c r="B42" s="32" t="s">
        <v>496</v>
      </c>
      <c r="C42" s="32" t="s">
        <v>495</v>
      </c>
      <c r="D42" s="32"/>
      <c r="E42" s="32"/>
      <c r="F42" s="91">
        <v>13992</v>
      </c>
      <c r="G42" s="91">
        <f>SUM(F42)</f>
        <v>13992</v>
      </c>
      <c r="H42" s="86"/>
      <c r="I42" s="34"/>
      <c r="J42" s="34"/>
      <c r="K42" s="35" t="s">
        <v>477</v>
      </c>
      <c r="L42" s="35"/>
      <c r="M42" s="35" t="s">
        <v>478</v>
      </c>
      <c r="N42" s="35">
        <v>40</v>
      </c>
      <c r="O42" s="35" t="s">
        <v>37</v>
      </c>
    </row>
    <row r="43" spans="1:15" ht="11.25">
      <c r="A43" s="32"/>
      <c r="B43" s="32"/>
      <c r="C43" s="32" t="s">
        <v>458</v>
      </c>
      <c r="D43" s="32"/>
      <c r="E43" s="32"/>
      <c r="F43" s="34"/>
      <c r="G43" s="34"/>
      <c r="H43" s="34"/>
      <c r="I43" s="34"/>
      <c r="J43" s="34"/>
      <c r="K43" s="35"/>
      <c r="L43" s="35"/>
      <c r="M43" s="35"/>
      <c r="N43" s="35"/>
      <c r="O43" s="35"/>
    </row>
    <row r="44" spans="1:15" ht="11.25">
      <c r="A44" s="32"/>
      <c r="B44" s="32"/>
      <c r="C44" s="32"/>
      <c r="D44" s="32"/>
      <c r="E44" s="32"/>
      <c r="F44" s="34"/>
      <c r="G44" s="34"/>
      <c r="H44" s="34"/>
      <c r="I44" s="34"/>
      <c r="J44" s="34"/>
      <c r="K44" s="35"/>
      <c r="L44" s="35"/>
      <c r="M44" s="35"/>
      <c r="N44" s="35"/>
      <c r="O44" s="35"/>
    </row>
    <row r="45" spans="1:15" ht="11.25">
      <c r="A45" s="32" t="s">
        <v>923</v>
      </c>
      <c r="B45" s="32" t="s">
        <v>500</v>
      </c>
      <c r="C45" s="32" t="s">
        <v>499</v>
      </c>
      <c r="D45" s="32"/>
      <c r="E45" s="32"/>
      <c r="F45" s="91">
        <v>13685</v>
      </c>
      <c r="G45" s="91">
        <f>SUM(F45)</f>
        <v>13685</v>
      </c>
      <c r="H45" s="86"/>
      <c r="I45" s="34"/>
      <c r="J45" s="34"/>
      <c r="K45" s="35" t="s">
        <v>498</v>
      </c>
      <c r="L45" s="35"/>
      <c r="M45" s="35" t="s">
        <v>478</v>
      </c>
      <c r="N45" s="35">
        <v>50</v>
      </c>
      <c r="O45" s="35" t="s">
        <v>37</v>
      </c>
    </row>
    <row r="46" spans="1:15" ht="11.25">
      <c r="A46" s="32"/>
      <c r="B46" s="32"/>
      <c r="C46" s="32" t="s">
        <v>460</v>
      </c>
      <c r="D46" s="32"/>
      <c r="E46" s="32"/>
      <c r="F46" s="34"/>
      <c r="G46" s="34"/>
      <c r="H46" s="34"/>
      <c r="I46" s="34"/>
      <c r="J46" s="34"/>
      <c r="K46" s="35" t="s">
        <v>497</v>
      </c>
      <c r="L46" s="35"/>
      <c r="M46" s="35"/>
      <c r="N46" s="35"/>
      <c r="O46" s="35"/>
    </row>
    <row r="47" spans="1:15" ht="11.25">
      <c r="A47" s="32"/>
      <c r="B47" s="32"/>
      <c r="C47" s="32"/>
      <c r="D47" s="32"/>
      <c r="E47" s="32"/>
      <c r="F47" s="34"/>
      <c r="G47" s="34"/>
      <c r="H47" s="34"/>
      <c r="I47" s="34"/>
      <c r="J47" s="34"/>
      <c r="K47" s="35"/>
      <c r="L47" s="35"/>
      <c r="M47" s="35"/>
      <c r="N47" s="35"/>
      <c r="O47" s="35"/>
    </row>
    <row r="48" spans="1:15" ht="11.25">
      <c r="A48" s="32" t="s">
        <v>924</v>
      </c>
      <c r="B48" s="32" t="s">
        <v>507</v>
      </c>
      <c r="C48" s="32" t="s">
        <v>506</v>
      </c>
      <c r="D48" s="32"/>
      <c r="E48" s="32"/>
      <c r="F48" s="91">
        <v>8312</v>
      </c>
      <c r="G48" s="91">
        <f>SUM(F48)</f>
        <v>8312</v>
      </c>
      <c r="H48" s="86"/>
      <c r="I48" s="34"/>
      <c r="J48" s="34"/>
      <c r="K48" s="35" t="s">
        <v>505</v>
      </c>
      <c r="L48" s="35" t="s">
        <v>504</v>
      </c>
      <c r="M48" s="35" t="s">
        <v>478</v>
      </c>
      <c r="N48" s="35">
        <v>40</v>
      </c>
      <c r="O48" s="35" t="s">
        <v>37</v>
      </c>
    </row>
    <row r="49" spans="1:15" ht="11.25">
      <c r="A49" s="32"/>
      <c r="B49" s="32"/>
      <c r="C49" s="32" t="s">
        <v>461</v>
      </c>
      <c r="D49" s="32"/>
      <c r="E49" s="32"/>
      <c r="F49" s="34"/>
      <c r="G49" s="34"/>
      <c r="H49" s="34"/>
      <c r="I49" s="34"/>
      <c r="J49" s="34"/>
      <c r="K49" s="35" t="s">
        <v>503</v>
      </c>
      <c r="L49" s="35" t="s">
        <v>502</v>
      </c>
      <c r="M49" s="35"/>
      <c r="N49" s="35"/>
      <c r="O49" s="35"/>
    </row>
    <row r="50" spans="1:15" ht="11.25">
      <c r="A50" s="32"/>
      <c r="B50" s="32"/>
      <c r="C50" s="32"/>
      <c r="D50" s="32"/>
      <c r="E50" s="32"/>
      <c r="F50" s="34"/>
      <c r="G50" s="34"/>
      <c r="H50" s="34"/>
      <c r="I50" s="34"/>
      <c r="J50" s="34"/>
      <c r="K50" s="35" t="s">
        <v>501</v>
      </c>
      <c r="L50" s="35"/>
      <c r="M50" s="35"/>
      <c r="N50" s="35"/>
      <c r="O50" s="35"/>
    </row>
    <row r="51" spans="1:15" ht="11.25">
      <c r="A51" s="32" t="s">
        <v>925</v>
      </c>
      <c r="B51" s="32" t="s">
        <v>509</v>
      </c>
      <c r="C51" s="32" t="s">
        <v>212</v>
      </c>
      <c r="D51" s="32"/>
      <c r="E51" s="32"/>
      <c r="F51" s="91">
        <v>13766</v>
      </c>
      <c r="G51" s="91">
        <f>SUM(F51)</f>
        <v>13766</v>
      </c>
      <c r="H51" s="86"/>
      <c r="I51" s="34"/>
      <c r="J51" s="34"/>
      <c r="K51" s="35" t="s">
        <v>508</v>
      </c>
      <c r="L51" s="35"/>
      <c r="M51" s="35" t="s">
        <v>38</v>
      </c>
      <c r="N51" s="35">
        <v>70</v>
      </c>
      <c r="O51" s="35" t="s">
        <v>37</v>
      </c>
    </row>
    <row r="52" spans="1:15" ht="11.25">
      <c r="A52" s="32"/>
      <c r="B52" s="32"/>
      <c r="C52" s="32" t="s">
        <v>457</v>
      </c>
      <c r="D52" s="32"/>
      <c r="E52" s="32"/>
      <c r="F52" s="34"/>
      <c r="G52" s="34"/>
      <c r="H52" s="34"/>
      <c r="I52" s="34"/>
      <c r="J52" s="34"/>
      <c r="K52" s="35"/>
      <c r="L52" s="35"/>
      <c r="M52" s="35"/>
      <c r="N52" s="35"/>
      <c r="O52" s="35"/>
    </row>
    <row r="53" spans="1:15" ht="11.25">
      <c r="A53" s="38"/>
      <c r="B53" s="38"/>
      <c r="C53" s="38"/>
      <c r="D53" s="38"/>
      <c r="E53" s="38"/>
      <c r="F53" s="41"/>
      <c r="G53" s="41"/>
      <c r="H53" s="41"/>
      <c r="I53" s="41"/>
      <c r="J53" s="41"/>
      <c r="K53" s="42"/>
      <c r="L53" s="42"/>
      <c r="M53" s="42"/>
      <c r="N53" s="42"/>
      <c r="O53" s="42"/>
    </row>
    <row r="54" spans="2:10" ht="11.25">
      <c r="B54" s="51"/>
      <c r="C54" s="51" t="s">
        <v>53</v>
      </c>
      <c r="F54" s="73">
        <f>SUM(F16:F53)</f>
        <v>162143</v>
      </c>
      <c r="G54" s="73">
        <f>SUM(G16:G53)</f>
        <v>162143</v>
      </c>
      <c r="H54" s="73"/>
      <c r="I54" s="73"/>
      <c r="J54" s="73"/>
    </row>
    <row r="55" spans="2:10" ht="11.25">
      <c r="B55" s="51"/>
      <c r="C55" s="51" t="s">
        <v>54</v>
      </c>
      <c r="F55" s="74"/>
      <c r="G55" s="74"/>
      <c r="H55" s="74"/>
      <c r="I55" s="73"/>
      <c r="J55" s="73"/>
    </row>
    <row r="56" spans="2:10" ht="11.25">
      <c r="B56" s="51"/>
      <c r="C56" s="51" t="s">
        <v>55</v>
      </c>
      <c r="F56" s="75"/>
      <c r="G56" s="75"/>
      <c r="H56" s="75"/>
      <c r="I56" s="75"/>
      <c r="J56" s="75"/>
    </row>
    <row r="58" spans="1:11" ht="11.25">
      <c r="A58" s="36" t="s">
        <v>56</v>
      </c>
      <c r="K58" s="36" t="s">
        <v>57</v>
      </c>
    </row>
    <row r="59" spans="1:14" ht="11.25">
      <c r="A59" s="78" t="s">
        <v>58</v>
      </c>
      <c r="B59" s="78"/>
      <c r="C59" s="78"/>
      <c r="K59" s="119" t="s">
        <v>52</v>
      </c>
      <c r="L59" s="119"/>
      <c r="M59" s="119"/>
      <c r="N59" s="119"/>
    </row>
    <row r="60" spans="1:14" ht="11.25">
      <c r="A60" s="78" t="s">
        <v>59</v>
      </c>
      <c r="B60" s="78"/>
      <c r="C60" s="78"/>
      <c r="D60" s="78"/>
      <c r="K60" s="119" t="s">
        <v>31</v>
      </c>
      <c r="L60" s="119"/>
      <c r="M60" s="119"/>
      <c r="N60" s="119"/>
    </row>
    <row r="61" spans="2:14" ht="11.25">
      <c r="B61" s="78"/>
      <c r="C61" s="78"/>
      <c r="D61" s="78"/>
      <c r="K61" s="119"/>
      <c r="L61" s="119"/>
      <c r="M61" s="119"/>
      <c r="N61" s="119"/>
    </row>
    <row r="62" spans="1:15" ht="11.25">
      <c r="A62" s="119" t="s">
        <v>33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ht="11.25">
      <c r="A63" s="119" t="s">
        <v>23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</row>
    <row r="64" spans="1:15" ht="11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116" t="s">
        <v>24</v>
      </c>
      <c r="N64" s="117"/>
      <c r="O64" s="51"/>
    </row>
    <row r="65" spans="1:15" ht="11.25">
      <c r="A65" s="119" t="s">
        <v>142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</row>
    <row r="66" spans="1:15" ht="11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ht="11.25">
      <c r="A67" s="119" t="s">
        <v>0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</row>
    <row r="68" spans="1:15" ht="11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1:15" ht="11.25">
      <c r="A69" s="57" t="s">
        <v>32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ht="11.25">
      <c r="A70" s="57" t="s">
        <v>35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ht="11.25">
      <c r="A71" s="57" t="s">
        <v>25</v>
      </c>
    </row>
    <row r="72" spans="1:15" ht="11.25">
      <c r="A72" s="58" t="s">
        <v>14</v>
      </c>
      <c r="B72" s="59" t="s">
        <v>96</v>
      </c>
      <c r="C72" s="60"/>
      <c r="D72" s="58"/>
      <c r="E72" s="60"/>
      <c r="F72" s="58"/>
      <c r="G72" s="61"/>
      <c r="H72" s="61"/>
      <c r="I72" s="61"/>
      <c r="J72" s="60"/>
      <c r="K72" s="137" t="s">
        <v>17</v>
      </c>
      <c r="L72" s="138"/>
      <c r="M72" s="138"/>
      <c r="N72" s="139"/>
      <c r="O72" s="62"/>
    </row>
    <row r="73" spans="1:15" ht="11.25">
      <c r="A73" s="63"/>
      <c r="B73" s="64"/>
      <c r="C73" s="65"/>
      <c r="D73" s="118" t="s">
        <v>15</v>
      </c>
      <c r="E73" s="135"/>
      <c r="F73" s="118" t="s">
        <v>16</v>
      </c>
      <c r="G73" s="136"/>
      <c r="H73" s="136"/>
      <c r="I73" s="136"/>
      <c r="J73" s="135"/>
      <c r="K73" s="140"/>
      <c r="L73" s="141"/>
      <c r="M73" s="141"/>
      <c r="N73" s="142"/>
      <c r="O73" s="66" t="s">
        <v>20</v>
      </c>
    </row>
    <row r="74" spans="1:15" ht="11.25">
      <c r="A74" s="67" t="s">
        <v>102</v>
      </c>
      <c r="B74" s="68"/>
      <c r="C74" s="69"/>
      <c r="D74" s="67"/>
      <c r="E74" s="69"/>
      <c r="F74" s="67"/>
      <c r="G74" s="68"/>
      <c r="H74" s="68"/>
      <c r="I74" s="68"/>
      <c r="J74" s="69"/>
      <c r="K74" s="116" t="s">
        <v>18</v>
      </c>
      <c r="L74" s="117"/>
      <c r="M74" s="116" t="s">
        <v>19</v>
      </c>
      <c r="N74" s="117"/>
      <c r="O74" s="66" t="s">
        <v>21</v>
      </c>
    </row>
    <row r="75" spans="1:15" ht="11.25">
      <c r="A75" s="70"/>
      <c r="B75" s="70"/>
      <c r="C75" s="70"/>
      <c r="D75" s="70" t="s">
        <v>3</v>
      </c>
      <c r="E75" s="70" t="s">
        <v>5</v>
      </c>
      <c r="F75" s="70"/>
      <c r="G75" s="70"/>
      <c r="H75" s="70"/>
      <c r="I75" s="70"/>
      <c r="J75" s="70"/>
      <c r="K75" s="70" t="s">
        <v>10</v>
      </c>
      <c r="L75" s="70"/>
      <c r="M75" s="70"/>
      <c r="N75" s="70"/>
      <c r="O75" s="66" t="s">
        <v>22</v>
      </c>
    </row>
    <row r="76" spans="1:15" ht="11.25">
      <c r="A76" s="71" t="s">
        <v>30</v>
      </c>
      <c r="B76" s="71" t="s">
        <v>1</v>
      </c>
      <c r="C76" s="71" t="s">
        <v>2</v>
      </c>
      <c r="D76" s="71" t="s">
        <v>4</v>
      </c>
      <c r="E76" s="71" t="s">
        <v>4</v>
      </c>
      <c r="F76" s="71" t="s">
        <v>36</v>
      </c>
      <c r="G76" s="71" t="s">
        <v>6</v>
      </c>
      <c r="H76" s="71" t="s">
        <v>8</v>
      </c>
      <c r="I76" s="71" t="s">
        <v>7</v>
      </c>
      <c r="J76" s="71" t="s">
        <v>128</v>
      </c>
      <c r="K76" s="71" t="s">
        <v>11</v>
      </c>
      <c r="L76" s="71" t="s">
        <v>12</v>
      </c>
      <c r="M76" s="71" t="s">
        <v>13</v>
      </c>
      <c r="N76" s="71" t="s">
        <v>12</v>
      </c>
      <c r="O76" s="72"/>
    </row>
    <row r="77" spans="1:15" ht="11.25">
      <c r="A77" s="32"/>
      <c r="B77" s="32"/>
      <c r="C77" s="32"/>
      <c r="D77" s="32"/>
      <c r="E77" s="32"/>
      <c r="F77" s="34"/>
      <c r="G77" s="34"/>
      <c r="H77" s="34"/>
      <c r="I77" s="34"/>
      <c r="J77" s="34"/>
      <c r="K77" s="35"/>
      <c r="L77" s="35"/>
      <c r="M77" s="35"/>
      <c r="N77" s="35"/>
      <c r="O77" s="35"/>
    </row>
    <row r="78" spans="1:15" ht="11.25">
      <c r="A78" s="32" t="s">
        <v>926</v>
      </c>
      <c r="B78" s="32" t="s">
        <v>301</v>
      </c>
      <c r="C78" s="32" t="s">
        <v>286</v>
      </c>
      <c r="D78" s="32"/>
      <c r="E78" s="32"/>
      <c r="F78" s="91">
        <v>13992</v>
      </c>
      <c r="G78" s="91">
        <f>SUM(F78)</f>
        <v>13992</v>
      </c>
      <c r="H78" s="86"/>
      <c r="I78" s="34"/>
      <c r="J78" s="34"/>
      <c r="K78" s="35" t="s">
        <v>477</v>
      </c>
      <c r="L78" s="35"/>
      <c r="M78" s="35" t="s">
        <v>478</v>
      </c>
      <c r="N78" s="35">
        <v>40</v>
      </c>
      <c r="O78" s="35" t="s">
        <v>37</v>
      </c>
    </row>
    <row r="79" spans="1:15" ht="11.25">
      <c r="A79" s="32"/>
      <c r="B79" s="32"/>
      <c r="C79" s="32" t="s">
        <v>458</v>
      </c>
      <c r="D79" s="32"/>
      <c r="E79" s="32"/>
      <c r="F79" s="34"/>
      <c r="G79" s="34"/>
      <c r="H79" s="34"/>
      <c r="I79" s="34"/>
      <c r="J79" s="34"/>
      <c r="K79" s="35"/>
      <c r="L79" s="35"/>
      <c r="M79" s="35"/>
      <c r="N79" s="35"/>
      <c r="O79" s="35"/>
    </row>
    <row r="80" spans="1:15" ht="11.25">
      <c r="A80" s="32"/>
      <c r="B80" s="32"/>
      <c r="C80" s="32"/>
      <c r="D80" s="32"/>
      <c r="E80" s="32"/>
      <c r="F80" s="34"/>
      <c r="G80" s="34"/>
      <c r="H80" s="34"/>
      <c r="I80" s="34"/>
      <c r="J80" s="34"/>
      <c r="K80" s="35"/>
      <c r="L80" s="35"/>
      <c r="M80" s="35"/>
      <c r="N80" s="35"/>
      <c r="O80" s="35"/>
    </row>
    <row r="81" spans="1:15" ht="11.25">
      <c r="A81" s="32" t="s">
        <v>927</v>
      </c>
      <c r="B81" s="32" t="s">
        <v>510</v>
      </c>
      <c r="C81" s="32" t="s">
        <v>195</v>
      </c>
      <c r="D81" s="32"/>
      <c r="E81" s="32"/>
      <c r="F81" s="91">
        <v>23000</v>
      </c>
      <c r="G81" s="91">
        <f>SUM(F81)</f>
        <v>23000</v>
      </c>
      <c r="H81" s="86"/>
      <c r="I81" s="34"/>
      <c r="J81" s="34"/>
      <c r="K81" s="35" t="s">
        <v>658</v>
      </c>
      <c r="L81" s="35"/>
      <c r="M81" s="35" t="s">
        <v>478</v>
      </c>
      <c r="N81" s="35">
        <v>60</v>
      </c>
      <c r="O81" s="35" t="s">
        <v>37</v>
      </c>
    </row>
    <row r="82" spans="1:15" ht="11.25">
      <c r="A82" s="32"/>
      <c r="B82" s="32"/>
      <c r="C82" s="32" t="s">
        <v>459</v>
      </c>
      <c r="D82" s="32"/>
      <c r="E82" s="32"/>
      <c r="F82" s="92"/>
      <c r="G82" s="34"/>
      <c r="H82" s="34"/>
      <c r="I82" s="34"/>
      <c r="J82" s="34"/>
      <c r="K82" s="35" t="s">
        <v>497</v>
      </c>
      <c r="L82" s="35"/>
      <c r="M82" s="35"/>
      <c r="N82" s="35"/>
      <c r="O82" s="35"/>
    </row>
    <row r="83" spans="1:15" ht="11.25">
      <c r="A83" s="32"/>
      <c r="B83" s="32"/>
      <c r="C83" s="32"/>
      <c r="D83" s="32"/>
      <c r="E83" s="32"/>
      <c r="F83" s="92"/>
      <c r="G83" s="34"/>
      <c r="H83" s="34"/>
      <c r="I83" s="34"/>
      <c r="J83" s="34"/>
      <c r="K83" s="35"/>
      <c r="L83" s="35"/>
      <c r="M83" s="35"/>
      <c r="N83" s="35"/>
      <c r="O83" s="35"/>
    </row>
    <row r="84" spans="1:15" ht="11.25">
      <c r="A84" s="32" t="s">
        <v>928</v>
      </c>
      <c r="B84" s="32" t="s">
        <v>512</v>
      </c>
      <c r="C84" s="32" t="s">
        <v>147</v>
      </c>
      <c r="D84" s="32"/>
      <c r="E84" s="32"/>
      <c r="F84" s="91">
        <v>27983</v>
      </c>
      <c r="G84" s="91">
        <f>SUM(F84)</f>
        <v>27983</v>
      </c>
      <c r="H84" s="86"/>
      <c r="I84" s="34"/>
      <c r="J84" s="34"/>
      <c r="K84" s="35" t="s">
        <v>511</v>
      </c>
      <c r="L84" s="35"/>
      <c r="M84" s="35" t="s">
        <v>478</v>
      </c>
      <c r="N84" s="35">
        <v>80</v>
      </c>
      <c r="O84" s="35" t="s">
        <v>37</v>
      </c>
    </row>
    <row r="85" spans="1:15" ht="11.25">
      <c r="A85" s="32"/>
      <c r="B85" s="32"/>
      <c r="C85" s="32" t="s">
        <v>461</v>
      </c>
      <c r="D85" s="32"/>
      <c r="E85" s="32"/>
      <c r="F85" s="34"/>
      <c r="G85" s="34"/>
      <c r="H85" s="34"/>
      <c r="I85" s="34"/>
      <c r="J85" s="34"/>
      <c r="K85" s="35"/>
      <c r="L85" s="35"/>
      <c r="M85" s="35"/>
      <c r="N85" s="35"/>
      <c r="O85" s="35"/>
    </row>
    <row r="86" spans="1:15" ht="11.25">
      <c r="A86" s="32"/>
      <c r="B86" s="32"/>
      <c r="C86" s="32"/>
      <c r="D86" s="32"/>
      <c r="E86" s="32"/>
      <c r="F86" s="34"/>
      <c r="G86" s="34"/>
      <c r="H86" s="34"/>
      <c r="I86" s="34"/>
      <c r="J86" s="34"/>
      <c r="K86" s="35"/>
      <c r="L86" s="35"/>
      <c r="M86" s="35"/>
      <c r="N86" s="35"/>
      <c r="O86" s="35"/>
    </row>
    <row r="87" spans="1:15" ht="11.25">
      <c r="A87" s="32" t="s">
        <v>929</v>
      </c>
      <c r="B87" s="32" t="s">
        <v>301</v>
      </c>
      <c r="C87" s="32" t="s">
        <v>141</v>
      </c>
      <c r="D87" s="32"/>
      <c r="E87" s="32"/>
      <c r="F87" s="91">
        <v>5860</v>
      </c>
      <c r="G87" s="91">
        <f>SUM(F87)</f>
        <v>5860</v>
      </c>
      <c r="H87" s="86"/>
      <c r="I87" s="34"/>
      <c r="J87" s="34"/>
      <c r="K87" s="35" t="s">
        <v>505</v>
      </c>
      <c r="L87" s="35"/>
      <c r="M87" s="35" t="s">
        <v>478</v>
      </c>
      <c r="N87" s="35">
        <v>20</v>
      </c>
      <c r="O87" s="35" t="s">
        <v>37</v>
      </c>
    </row>
    <row r="88" spans="1:15" ht="11.25">
      <c r="A88" s="32"/>
      <c r="B88" s="32"/>
      <c r="C88" s="32" t="s">
        <v>458</v>
      </c>
      <c r="D88" s="32"/>
      <c r="E88" s="32"/>
      <c r="F88" s="34"/>
      <c r="G88" s="34"/>
      <c r="H88" s="34"/>
      <c r="I88" s="34"/>
      <c r="J88" s="34"/>
      <c r="K88" s="35" t="s">
        <v>503</v>
      </c>
      <c r="L88" s="35"/>
      <c r="M88" s="35"/>
      <c r="N88" s="35"/>
      <c r="O88" s="35"/>
    </row>
    <row r="89" spans="1:15" ht="11.25">
      <c r="A89" s="32"/>
      <c r="B89" s="32"/>
      <c r="C89" s="32"/>
      <c r="D89" s="32"/>
      <c r="E89" s="32"/>
      <c r="F89" s="34"/>
      <c r="G89" s="34"/>
      <c r="H89" s="34"/>
      <c r="I89" s="34"/>
      <c r="J89" s="34"/>
      <c r="K89" s="35"/>
      <c r="L89" s="35"/>
      <c r="M89" s="35"/>
      <c r="N89" s="35"/>
      <c r="O89" s="35"/>
    </row>
    <row r="90" spans="1:15" ht="11.25">
      <c r="A90" s="32" t="s">
        <v>930</v>
      </c>
      <c r="B90" s="32" t="s">
        <v>515</v>
      </c>
      <c r="C90" s="32" t="s">
        <v>490</v>
      </c>
      <c r="D90" s="32"/>
      <c r="E90" s="32"/>
      <c r="F90" s="91">
        <v>4200</v>
      </c>
      <c r="G90" s="91">
        <f>SUM(F90)</f>
        <v>4200</v>
      </c>
      <c r="H90" s="86"/>
      <c r="I90" s="34"/>
      <c r="J90" s="34"/>
      <c r="K90" s="35" t="s">
        <v>514</v>
      </c>
      <c r="L90" s="35"/>
      <c r="M90" s="35" t="s">
        <v>478</v>
      </c>
      <c r="N90" s="35">
        <v>40</v>
      </c>
      <c r="O90" s="35" t="s">
        <v>37</v>
      </c>
    </row>
    <row r="91" spans="1:15" ht="11.25">
      <c r="A91" s="32"/>
      <c r="B91" s="32"/>
      <c r="C91" s="32" t="s">
        <v>459</v>
      </c>
      <c r="D91" s="32"/>
      <c r="E91" s="32"/>
      <c r="F91" s="91"/>
      <c r="G91" s="34"/>
      <c r="H91" s="86"/>
      <c r="I91" s="34"/>
      <c r="J91" s="34"/>
      <c r="K91" s="35" t="s">
        <v>513</v>
      </c>
      <c r="L91" s="35"/>
      <c r="M91" s="35"/>
      <c r="N91" s="35"/>
      <c r="O91" s="35"/>
    </row>
    <row r="92" spans="1:15" ht="11.25">
      <c r="A92" s="32"/>
      <c r="B92" s="32"/>
      <c r="C92" s="32"/>
      <c r="D92" s="32"/>
      <c r="E92" s="32"/>
      <c r="F92" s="92"/>
      <c r="G92" s="34"/>
      <c r="H92" s="34"/>
      <c r="I92" s="34"/>
      <c r="J92" s="34"/>
      <c r="K92" s="35"/>
      <c r="L92" s="35"/>
      <c r="M92" s="35"/>
      <c r="N92" s="35"/>
      <c r="O92" s="35"/>
    </row>
    <row r="93" spans="1:15" ht="11.25">
      <c r="A93" s="32" t="s">
        <v>931</v>
      </c>
      <c r="B93" s="32" t="s">
        <v>520</v>
      </c>
      <c r="C93" s="32" t="s">
        <v>519</v>
      </c>
      <c r="D93" s="32"/>
      <c r="E93" s="32"/>
      <c r="F93" s="91">
        <v>4710</v>
      </c>
      <c r="G93" s="91">
        <f>SUM(F93)</f>
        <v>4710</v>
      </c>
      <c r="H93" s="86"/>
      <c r="I93" s="34"/>
      <c r="J93" s="34"/>
      <c r="K93" s="35" t="s">
        <v>518</v>
      </c>
      <c r="L93" s="35"/>
      <c r="M93" s="35" t="s">
        <v>517</v>
      </c>
      <c r="N93" s="35">
        <v>40</v>
      </c>
      <c r="O93" s="35" t="s">
        <v>37</v>
      </c>
    </row>
    <row r="94" spans="1:15" ht="11.25">
      <c r="A94" s="32"/>
      <c r="B94" s="32"/>
      <c r="C94" s="32" t="s">
        <v>464</v>
      </c>
      <c r="D94" s="32"/>
      <c r="E94" s="32"/>
      <c r="F94" s="86"/>
      <c r="G94" s="34"/>
      <c r="H94" s="86"/>
      <c r="I94" s="34"/>
      <c r="J94" s="34"/>
      <c r="K94" s="35" t="s">
        <v>516</v>
      </c>
      <c r="L94" s="35"/>
      <c r="M94" s="35"/>
      <c r="N94" s="35"/>
      <c r="O94" s="35"/>
    </row>
    <row r="95" spans="1:15" ht="11.25">
      <c r="A95" s="32"/>
      <c r="B95" s="32"/>
      <c r="C95" s="32"/>
      <c r="D95" s="32"/>
      <c r="E95" s="32"/>
      <c r="F95" s="34"/>
      <c r="G95" s="34"/>
      <c r="H95" s="34"/>
      <c r="I95" s="34"/>
      <c r="J95" s="34"/>
      <c r="K95" s="35"/>
      <c r="L95" s="35"/>
      <c r="M95" s="35"/>
      <c r="N95" s="35"/>
      <c r="O95" s="35"/>
    </row>
    <row r="96" spans="1:15" ht="11.25">
      <c r="A96" s="32" t="s">
        <v>932</v>
      </c>
      <c r="B96" s="32" t="s">
        <v>522</v>
      </c>
      <c r="C96" s="32" t="s">
        <v>236</v>
      </c>
      <c r="D96" s="32"/>
      <c r="E96" s="32"/>
      <c r="F96" s="91">
        <v>4545</v>
      </c>
      <c r="G96" s="91">
        <f>SUM(F96)</f>
        <v>4545</v>
      </c>
      <c r="H96" s="86"/>
      <c r="I96" s="34"/>
      <c r="J96" s="34"/>
      <c r="K96" s="35" t="s">
        <v>518</v>
      </c>
      <c r="L96" s="35"/>
      <c r="M96" s="35"/>
      <c r="N96" s="35"/>
      <c r="O96" s="35" t="s">
        <v>37</v>
      </c>
    </row>
    <row r="97" spans="1:15" ht="11.25">
      <c r="A97" s="32"/>
      <c r="B97" s="32"/>
      <c r="C97" s="32" t="s">
        <v>466</v>
      </c>
      <c r="D97" s="32"/>
      <c r="E97" s="32"/>
      <c r="F97" s="91"/>
      <c r="G97" s="34"/>
      <c r="H97" s="86"/>
      <c r="I97" s="34"/>
      <c r="J97" s="34"/>
      <c r="K97" s="35" t="s">
        <v>521</v>
      </c>
      <c r="L97" s="35"/>
      <c r="M97" s="35"/>
      <c r="N97" s="35"/>
      <c r="O97" s="35"/>
    </row>
    <row r="98" spans="1:15" ht="11.25">
      <c r="A98" s="32"/>
      <c r="B98" s="32"/>
      <c r="C98" s="32"/>
      <c r="D98" s="32"/>
      <c r="E98" s="32"/>
      <c r="F98" s="92"/>
      <c r="G98" s="34"/>
      <c r="H98" s="34"/>
      <c r="I98" s="34"/>
      <c r="J98" s="34"/>
      <c r="K98" s="35"/>
      <c r="L98" s="35"/>
      <c r="M98" s="35"/>
      <c r="N98" s="35"/>
      <c r="O98" s="35"/>
    </row>
    <row r="99" spans="1:15" ht="11.25">
      <c r="A99" s="32" t="s">
        <v>933</v>
      </c>
      <c r="B99" s="32" t="s">
        <v>524</v>
      </c>
      <c r="C99" s="32" t="s">
        <v>341</v>
      </c>
      <c r="D99" s="32"/>
      <c r="E99" s="32"/>
      <c r="F99" s="91">
        <v>4545</v>
      </c>
      <c r="G99" s="91">
        <f>SUM(F99)</f>
        <v>4545</v>
      </c>
      <c r="H99" s="86"/>
      <c r="I99" s="34"/>
      <c r="J99" s="34"/>
      <c r="K99" s="35" t="s">
        <v>523</v>
      </c>
      <c r="L99" s="35"/>
      <c r="M99" s="35"/>
      <c r="N99" s="35"/>
      <c r="O99" s="35" t="s">
        <v>37</v>
      </c>
    </row>
    <row r="100" spans="1:15" ht="11.25">
      <c r="A100" s="32"/>
      <c r="B100" s="32"/>
      <c r="C100" s="32" t="s">
        <v>466</v>
      </c>
      <c r="D100" s="32"/>
      <c r="E100" s="32"/>
      <c r="F100" s="91"/>
      <c r="G100" s="34"/>
      <c r="H100" s="86"/>
      <c r="I100" s="34"/>
      <c r="J100" s="34"/>
      <c r="K100" s="35" t="s">
        <v>521</v>
      </c>
      <c r="L100" s="35"/>
      <c r="M100" s="35"/>
      <c r="N100" s="35"/>
      <c r="O100" s="35"/>
    </row>
    <row r="101" spans="1:15" ht="11.25">
      <c r="A101" s="32"/>
      <c r="B101" s="32"/>
      <c r="C101" s="32"/>
      <c r="D101" s="32"/>
      <c r="E101" s="32"/>
      <c r="F101" s="92"/>
      <c r="G101" s="34"/>
      <c r="H101" s="34"/>
      <c r="I101" s="34"/>
      <c r="J101" s="34"/>
      <c r="K101" s="35"/>
      <c r="L101" s="35"/>
      <c r="M101" s="35"/>
      <c r="N101" s="35"/>
      <c r="O101" s="35"/>
    </row>
    <row r="102" spans="1:15" ht="11.25">
      <c r="A102" s="32" t="s">
        <v>934</v>
      </c>
      <c r="B102" s="32" t="s">
        <v>670</v>
      </c>
      <c r="C102" s="32" t="s">
        <v>145</v>
      </c>
      <c r="D102" s="32"/>
      <c r="E102" s="32"/>
      <c r="F102" s="91">
        <v>4545</v>
      </c>
      <c r="G102" s="91">
        <f>SUM(F102)</f>
        <v>4545</v>
      </c>
      <c r="H102" s="86"/>
      <c r="I102" s="34"/>
      <c r="J102" s="34"/>
      <c r="K102" s="35" t="s">
        <v>523</v>
      </c>
      <c r="L102" s="35"/>
      <c r="M102" s="35"/>
      <c r="N102" s="35"/>
      <c r="O102" s="35" t="s">
        <v>37</v>
      </c>
    </row>
    <row r="103" spans="1:15" ht="11.25">
      <c r="A103" s="32"/>
      <c r="B103" s="32"/>
      <c r="C103" s="32" t="s">
        <v>468</v>
      </c>
      <c r="D103" s="32"/>
      <c r="E103" s="32"/>
      <c r="F103" s="91"/>
      <c r="G103" s="86"/>
      <c r="H103" s="86"/>
      <c r="I103" s="34"/>
      <c r="J103" s="34"/>
      <c r="K103" s="35" t="s">
        <v>521</v>
      </c>
      <c r="L103" s="35"/>
      <c r="M103" s="35"/>
      <c r="N103" s="35"/>
      <c r="O103" s="35"/>
    </row>
    <row r="104" spans="1:15" ht="11.25">
      <c r="A104" s="32"/>
      <c r="B104" s="32"/>
      <c r="C104" s="32"/>
      <c r="D104" s="32"/>
      <c r="E104" s="32"/>
      <c r="F104" s="92"/>
      <c r="G104" s="34"/>
      <c r="H104" s="34"/>
      <c r="I104" s="34"/>
      <c r="J104" s="34"/>
      <c r="K104" s="35"/>
      <c r="L104" s="35"/>
      <c r="M104" s="35"/>
      <c r="N104" s="35"/>
      <c r="O104" s="35"/>
    </row>
    <row r="105" spans="1:15" ht="11.25">
      <c r="A105" s="32" t="s">
        <v>935</v>
      </c>
      <c r="B105" s="32" t="s">
        <v>526</v>
      </c>
      <c r="C105" s="32" t="s">
        <v>525</v>
      </c>
      <c r="D105" s="32"/>
      <c r="E105" s="32"/>
      <c r="F105" s="91">
        <v>4035</v>
      </c>
      <c r="G105" s="91">
        <f>SUM(F105)</f>
        <v>4035</v>
      </c>
      <c r="H105" s="86"/>
      <c r="I105" s="34"/>
      <c r="J105" s="34"/>
      <c r="K105" s="35" t="s">
        <v>514</v>
      </c>
      <c r="L105" s="35"/>
      <c r="M105" s="35"/>
      <c r="N105" s="35"/>
      <c r="O105" s="35" t="s">
        <v>37</v>
      </c>
    </row>
    <row r="106" spans="1:15" ht="11.25">
      <c r="A106" s="32"/>
      <c r="B106" s="32"/>
      <c r="C106" s="32" t="s">
        <v>466</v>
      </c>
      <c r="D106" s="32"/>
      <c r="E106" s="32"/>
      <c r="F106" s="91"/>
      <c r="G106" s="86"/>
      <c r="H106" s="86"/>
      <c r="I106" s="34"/>
      <c r="J106" s="34"/>
      <c r="K106" s="35" t="s">
        <v>516</v>
      </c>
      <c r="L106" s="35"/>
      <c r="M106" s="35"/>
      <c r="N106" s="35"/>
      <c r="O106" s="35"/>
    </row>
    <row r="107" spans="1:15" ht="11.25">
      <c r="A107" s="32"/>
      <c r="B107" s="32"/>
      <c r="C107" s="32"/>
      <c r="D107" s="32"/>
      <c r="E107" s="32"/>
      <c r="F107" s="92"/>
      <c r="G107" s="34"/>
      <c r="H107" s="34"/>
      <c r="I107" s="34"/>
      <c r="J107" s="34"/>
      <c r="K107" s="35"/>
      <c r="L107" s="35"/>
      <c r="M107" s="35"/>
      <c r="N107" s="35"/>
      <c r="O107" s="35"/>
    </row>
    <row r="108" spans="1:15" ht="11.25">
      <c r="A108" s="32" t="s">
        <v>936</v>
      </c>
      <c r="B108" s="32" t="s">
        <v>527</v>
      </c>
      <c r="C108" s="32" t="s">
        <v>288</v>
      </c>
      <c r="D108" s="32"/>
      <c r="E108" s="32"/>
      <c r="F108" s="91">
        <v>4035</v>
      </c>
      <c r="G108" s="91">
        <f>SUM(F108)</f>
        <v>4035</v>
      </c>
      <c r="H108" s="86"/>
      <c r="I108" s="34"/>
      <c r="J108" s="34"/>
      <c r="K108" s="35" t="s">
        <v>514</v>
      </c>
      <c r="L108" s="35"/>
      <c r="M108" s="35"/>
      <c r="N108" s="35"/>
      <c r="O108" s="35" t="s">
        <v>37</v>
      </c>
    </row>
    <row r="109" spans="1:15" ht="11.25">
      <c r="A109" s="32"/>
      <c r="B109" s="32"/>
      <c r="C109" s="32" t="s">
        <v>471</v>
      </c>
      <c r="D109" s="32"/>
      <c r="E109" s="32"/>
      <c r="F109" s="91"/>
      <c r="G109" s="86"/>
      <c r="H109" s="86"/>
      <c r="I109" s="34"/>
      <c r="J109" s="34"/>
      <c r="K109" s="35" t="s">
        <v>516</v>
      </c>
      <c r="L109" s="35"/>
      <c r="M109" s="35"/>
      <c r="N109" s="35"/>
      <c r="O109" s="35"/>
    </row>
    <row r="110" spans="1:15" ht="11.25">
      <c r="A110" s="32"/>
      <c r="B110" s="32"/>
      <c r="C110" s="32"/>
      <c r="D110" s="32"/>
      <c r="E110" s="32"/>
      <c r="F110" s="34"/>
      <c r="G110" s="34"/>
      <c r="H110" s="34"/>
      <c r="I110" s="34"/>
      <c r="J110" s="34"/>
      <c r="K110" s="35"/>
      <c r="L110" s="35"/>
      <c r="M110" s="35"/>
      <c r="N110" s="35"/>
      <c r="O110" s="35"/>
    </row>
    <row r="111" spans="1:15" ht="11.25">
      <c r="A111" s="32" t="s">
        <v>937</v>
      </c>
      <c r="B111" s="32" t="s">
        <v>529</v>
      </c>
      <c r="C111" s="85" t="s">
        <v>195</v>
      </c>
      <c r="D111" s="32"/>
      <c r="E111" s="32"/>
      <c r="F111" s="91">
        <v>12530</v>
      </c>
      <c r="G111" s="91">
        <f>SUM(F111)</f>
        <v>12530</v>
      </c>
      <c r="H111" s="86"/>
      <c r="I111" s="34"/>
      <c r="J111" s="34"/>
      <c r="K111" s="85" t="s">
        <v>528</v>
      </c>
      <c r="L111" s="35"/>
      <c r="M111" s="35"/>
      <c r="N111" s="35"/>
      <c r="O111" s="35" t="s">
        <v>37</v>
      </c>
    </row>
    <row r="112" spans="1:15" ht="11.25">
      <c r="A112" s="32"/>
      <c r="B112" s="32"/>
      <c r="C112" s="32" t="s">
        <v>459</v>
      </c>
      <c r="D112" s="32"/>
      <c r="E112" s="32"/>
      <c r="F112" s="86"/>
      <c r="G112" s="99"/>
      <c r="H112" s="86"/>
      <c r="I112" s="34"/>
      <c r="J112" s="34"/>
      <c r="K112" s="85" t="s">
        <v>497</v>
      </c>
      <c r="L112" s="35"/>
      <c r="M112" s="35"/>
      <c r="N112" s="35"/>
      <c r="O112" s="35"/>
    </row>
    <row r="113" spans="1:15" ht="11.25">
      <c r="A113" s="32"/>
      <c r="B113" s="32"/>
      <c r="C113" s="85"/>
      <c r="D113" s="32"/>
      <c r="E113" s="32"/>
      <c r="F113" s="86"/>
      <c r="G113" s="99"/>
      <c r="H113" s="86"/>
      <c r="I113" s="34"/>
      <c r="J113" s="34"/>
      <c r="K113" s="85"/>
      <c r="L113" s="35"/>
      <c r="M113" s="35"/>
      <c r="N113" s="35"/>
      <c r="O113" s="35"/>
    </row>
    <row r="114" spans="1:15" ht="11.25">
      <c r="A114" s="32"/>
      <c r="B114" s="32"/>
      <c r="C114" s="32"/>
      <c r="D114" s="32"/>
      <c r="E114" s="32"/>
      <c r="F114" s="86"/>
      <c r="G114" s="86"/>
      <c r="H114" s="86"/>
      <c r="I114" s="34"/>
      <c r="J114" s="34"/>
      <c r="K114" s="85"/>
      <c r="L114" s="35"/>
      <c r="M114" s="35"/>
      <c r="N114" s="35"/>
      <c r="O114" s="35"/>
    </row>
    <row r="115" spans="1:15" ht="11.25">
      <c r="A115" s="38"/>
      <c r="B115" s="38"/>
      <c r="C115" s="38"/>
      <c r="D115" s="38"/>
      <c r="E115" s="38"/>
      <c r="F115" s="41"/>
      <c r="G115" s="41"/>
      <c r="H115" s="41"/>
      <c r="I115" s="41"/>
      <c r="J115" s="41"/>
      <c r="K115" s="42"/>
      <c r="L115" s="42"/>
      <c r="M115" s="42"/>
      <c r="N115" s="42"/>
      <c r="O115" s="42"/>
    </row>
    <row r="116" spans="2:10" ht="11.25">
      <c r="B116" s="51"/>
      <c r="C116" s="51" t="s">
        <v>60</v>
      </c>
      <c r="F116" s="73">
        <f>SUM(F77:F115)</f>
        <v>113980</v>
      </c>
      <c r="G116" s="73">
        <f>SUM(G77:G115)</f>
        <v>113980</v>
      </c>
      <c r="H116" s="73"/>
      <c r="I116" s="73"/>
      <c r="J116" s="73"/>
    </row>
    <row r="117" spans="2:10" ht="11.25">
      <c r="B117" s="51"/>
      <c r="C117" s="51" t="s">
        <v>61</v>
      </c>
      <c r="F117" s="74">
        <f>F54+F116</f>
        <v>276123</v>
      </c>
      <c r="G117" s="74">
        <f>G54+G116</f>
        <v>276123</v>
      </c>
      <c r="H117" s="74"/>
      <c r="I117" s="73"/>
      <c r="J117" s="73"/>
    </row>
    <row r="118" spans="2:10" ht="11.25">
      <c r="B118" s="51"/>
      <c r="C118" s="51" t="s">
        <v>62</v>
      </c>
      <c r="F118" s="75"/>
      <c r="G118" s="75"/>
      <c r="H118" s="75"/>
      <c r="I118" s="75"/>
      <c r="J118" s="75"/>
    </row>
    <row r="120" spans="1:11" ht="11.25">
      <c r="A120" s="36" t="s">
        <v>63</v>
      </c>
      <c r="K120" s="36" t="s">
        <v>64</v>
      </c>
    </row>
    <row r="121" spans="1:14" ht="11.25">
      <c r="A121" s="78" t="s">
        <v>65</v>
      </c>
      <c r="B121" s="78"/>
      <c r="C121" s="78"/>
      <c r="K121" s="44" t="s">
        <v>66</v>
      </c>
      <c r="L121" s="44"/>
      <c r="M121" s="44"/>
      <c r="N121" s="44"/>
    </row>
    <row r="122" spans="1:14" ht="11.25">
      <c r="A122" s="78" t="s">
        <v>67</v>
      </c>
      <c r="B122" s="78"/>
      <c r="C122" s="78"/>
      <c r="D122" s="78"/>
      <c r="K122" s="119" t="s">
        <v>31</v>
      </c>
      <c r="L122" s="119"/>
      <c r="M122" s="119"/>
      <c r="N122" s="119"/>
    </row>
    <row r="123" spans="1:15" ht="11.25">
      <c r="A123" s="119" t="s">
        <v>33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</row>
    <row r="124" spans="1:15" ht="11.25">
      <c r="A124" s="119" t="s">
        <v>23</v>
      </c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</row>
    <row r="125" spans="1:15" ht="11.2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116" t="s">
        <v>24</v>
      </c>
      <c r="N125" s="117"/>
      <c r="O125" s="51"/>
    </row>
    <row r="126" spans="1:15" ht="11.25">
      <c r="A126" s="119" t="s">
        <v>142</v>
      </c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</row>
    <row r="127" spans="1:15" ht="11.2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</row>
    <row r="128" spans="1:15" ht="11.25">
      <c r="A128" s="119" t="s">
        <v>0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</row>
    <row r="129" spans="1:15" ht="11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</row>
    <row r="130" spans="1:15" ht="11.25">
      <c r="A130" s="57" t="s">
        <v>32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</row>
    <row r="131" spans="1:15" ht="11.25">
      <c r="A131" s="57" t="s">
        <v>35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</row>
    <row r="132" ht="11.25">
      <c r="A132" s="57" t="s">
        <v>25</v>
      </c>
    </row>
    <row r="133" spans="1:15" ht="11.25">
      <c r="A133" s="58" t="s">
        <v>14</v>
      </c>
      <c r="B133" s="59" t="s">
        <v>96</v>
      </c>
      <c r="C133" s="60"/>
      <c r="D133" s="58"/>
      <c r="E133" s="60"/>
      <c r="F133" s="58"/>
      <c r="G133" s="61"/>
      <c r="H133" s="61"/>
      <c r="I133" s="61"/>
      <c r="J133" s="60"/>
      <c r="K133" s="137" t="s">
        <v>17</v>
      </c>
      <c r="L133" s="138"/>
      <c r="M133" s="138"/>
      <c r="N133" s="139"/>
      <c r="O133" s="62"/>
    </row>
    <row r="134" spans="1:15" ht="11.25">
      <c r="A134" s="63"/>
      <c r="B134" s="64"/>
      <c r="C134" s="65"/>
      <c r="D134" s="118" t="s">
        <v>15</v>
      </c>
      <c r="E134" s="135"/>
      <c r="F134" s="118" t="s">
        <v>16</v>
      </c>
      <c r="G134" s="136"/>
      <c r="H134" s="136"/>
      <c r="I134" s="136"/>
      <c r="J134" s="135"/>
      <c r="K134" s="140"/>
      <c r="L134" s="141"/>
      <c r="M134" s="141"/>
      <c r="N134" s="142"/>
      <c r="O134" s="66" t="s">
        <v>20</v>
      </c>
    </row>
    <row r="135" spans="1:15" ht="11.25">
      <c r="A135" s="67" t="s">
        <v>102</v>
      </c>
      <c r="B135" s="68"/>
      <c r="C135" s="69"/>
      <c r="D135" s="67"/>
      <c r="E135" s="69"/>
      <c r="F135" s="67"/>
      <c r="G135" s="68"/>
      <c r="H135" s="68"/>
      <c r="I135" s="68"/>
      <c r="J135" s="69"/>
      <c r="K135" s="116" t="s">
        <v>18</v>
      </c>
      <c r="L135" s="117"/>
      <c r="M135" s="116" t="s">
        <v>19</v>
      </c>
      <c r="N135" s="117"/>
      <c r="O135" s="66" t="s">
        <v>21</v>
      </c>
    </row>
    <row r="136" spans="1:15" ht="11.25">
      <c r="A136" s="70"/>
      <c r="B136" s="70"/>
      <c r="C136" s="70"/>
      <c r="D136" s="70" t="s">
        <v>3</v>
      </c>
      <c r="E136" s="70" t="s">
        <v>5</v>
      </c>
      <c r="F136" s="70"/>
      <c r="G136" s="70"/>
      <c r="H136" s="70"/>
      <c r="I136" s="70"/>
      <c r="J136" s="70"/>
      <c r="K136" s="70" t="s">
        <v>10</v>
      </c>
      <c r="L136" s="70"/>
      <c r="M136" s="70"/>
      <c r="N136" s="70"/>
      <c r="O136" s="66" t="s">
        <v>22</v>
      </c>
    </row>
    <row r="137" spans="1:15" ht="11.25">
      <c r="A137" s="71" t="s">
        <v>30</v>
      </c>
      <c r="B137" s="71" t="s">
        <v>1</v>
      </c>
      <c r="C137" s="71" t="s">
        <v>2</v>
      </c>
      <c r="D137" s="71" t="s">
        <v>4</v>
      </c>
      <c r="E137" s="71" t="s">
        <v>4</v>
      </c>
      <c r="F137" s="71" t="s">
        <v>36</v>
      </c>
      <c r="G137" s="71" t="s">
        <v>6</v>
      </c>
      <c r="H137" s="71" t="s">
        <v>8</v>
      </c>
      <c r="I137" s="71" t="s">
        <v>7</v>
      </c>
      <c r="J137" s="71" t="s">
        <v>128</v>
      </c>
      <c r="K137" s="71" t="s">
        <v>11</v>
      </c>
      <c r="L137" s="71" t="s">
        <v>12</v>
      </c>
      <c r="M137" s="71" t="s">
        <v>13</v>
      </c>
      <c r="N137" s="71" t="s">
        <v>12</v>
      </c>
      <c r="O137" s="72"/>
    </row>
    <row r="138" spans="1:15" ht="11.25">
      <c r="A138" s="37"/>
      <c r="B138" s="45" t="s">
        <v>104</v>
      </c>
      <c r="C138" s="32"/>
      <c r="D138" s="32"/>
      <c r="E138" s="32"/>
      <c r="F138" s="34"/>
      <c r="G138" s="34"/>
      <c r="H138" s="34"/>
      <c r="I138" s="34"/>
      <c r="J138" s="34"/>
      <c r="K138" s="35"/>
      <c r="L138" s="35"/>
      <c r="M138" s="35"/>
      <c r="N138" s="35"/>
      <c r="O138" s="35"/>
    </row>
    <row r="139" spans="1:15" ht="11.25">
      <c r="A139" s="32" t="s">
        <v>938</v>
      </c>
      <c r="B139" s="32" t="s">
        <v>530</v>
      </c>
      <c r="C139" s="32" t="s">
        <v>195</v>
      </c>
      <c r="D139" s="32"/>
      <c r="E139" s="32"/>
      <c r="F139" s="91">
        <v>18373</v>
      </c>
      <c r="G139" s="91">
        <f>SUM(F139)</f>
        <v>18373</v>
      </c>
      <c r="H139" s="86"/>
      <c r="I139" s="34"/>
      <c r="J139" s="34"/>
      <c r="K139" s="35" t="s">
        <v>477</v>
      </c>
      <c r="L139" s="35"/>
      <c r="M139" s="35" t="s">
        <v>478</v>
      </c>
      <c r="N139" s="35">
        <v>40</v>
      </c>
      <c r="O139" s="35" t="s">
        <v>37</v>
      </c>
    </row>
    <row r="140" spans="1:15" ht="11.25">
      <c r="A140" s="32"/>
      <c r="B140" s="32"/>
      <c r="C140" s="32" t="s">
        <v>459</v>
      </c>
      <c r="D140" s="32"/>
      <c r="E140" s="32"/>
      <c r="F140" s="34"/>
      <c r="G140" s="34"/>
      <c r="H140" s="34"/>
      <c r="I140" s="34"/>
      <c r="J140" s="34"/>
      <c r="K140" s="35"/>
      <c r="L140" s="35"/>
      <c r="M140" s="35"/>
      <c r="N140" s="35"/>
      <c r="O140" s="35"/>
    </row>
    <row r="141" spans="1:15" ht="11.25">
      <c r="A141" s="32"/>
      <c r="B141" s="32"/>
      <c r="C141" s="32"/>
      <c r="D141" s="32"/>
      <c r="E141" s="32"/>
      <c r="F141" s="34"/>
      <c r="G141" s="34"/>
      <c r="H141" s="34"/>
      <c r="I141" s="34"/>
      <c r="J141" s="34"/>
      <c r="K141" s="35"/>
      <c r="L141" s="35"/>
      <c r="M141" s="35"/>
      <c r="N141" s="35"/>
      <c r="O141" s="35"/>
    </row>
    <row r="142" spans="1:15" ht="11.25">
      <c r="A142" s="32" t="s">
        <v>939</v>
      </c>
      <c r="B142" s="32" t="s">
        <v>532</v>
      </c>
      <c r="C142" s="32" t="s">
        <v>531</v>
      </c>
      <c r="D142" s="32"/>
      <c r="E142" s="32"/>
      <c r="F142" s="91">
        <v>18373</v>
      </c>
      <c r="G142" s="91">
        <f>SUM(F142)</f>
        <v>18373</v>
      </c>
      <c r="H142" s="86"/>
      <c r="I142" s="34"/>
      <c r="J142" s="34"/>
      <c r="K142" s="35" t="s">
        <v>477</v>
      </c>
      <c r="L142" s="35"/>
      <c r="M142" s="35" t="s">
        <v>478</v>
      </c>
      <c r="N142" s="35">
        <v>40</v>
      </c>
      <c r="O142" s="35" t="s">
        <v>37</v>
      </c>
    </row>
    <row r="143" spans="1:15" ht="11.25">
      <c r="A143" s="32"/>
      <c r="B143" s="32"/>
      <c r="C143" s="32" t="s">
        <v>466</v>
      </c>
      <c r="D143" s="32"/>
      <c r="E143" s="32"/>
      <c r="F143" s="92"/>
      <c r="G143" s="34"/>
      <c r="H143" s="34"/>
      <c r="I143" s="34"/>
      <c r="J143" s="34"/>
      <c r="K143" s="35"/>
      <c r="L143" s="35"/>
      <c r="M143" s="35"/>
      <c r="N143" s="35"/>
      <c r="O143" s="35"/>
    </row>
    <row r="144" spans="1:15" ht="11.25">
      <c r="A144" s="32"/>
      <c r="B144" s="32"/>
      <c r="C144" s="32"/>
      <c r="D144" s="32"/>
      <c r="E144" s="32"/>
      <c r="F144" s="92"/>
      <c r="G144" s="34"/>
      <c r="H144" s="34"/>
      <c r="I144" s="34"/>
      <c r="J144" s="34"/>
      <c r="K144" s="35"/>
      <c r="L144" s="35"/>
      <c r="M144" s="35"/>
      <c r="N144" s="35"/>
      <c r="O144" s="35"/>
    </row>
    <row r="145" spans="1:15" ht="11.25">
      <c r="A145" s="32" t="s">
        <v>940</v>
      </c>
      <c r="B145" s="32" t="s">
        <v>535</v>
      </c>
      <c r="C145" s="32" t="s">
        <v>534</v>
      </c>
      <c r="D145" s="32"/>
      <c r="E145" s="32"/>
      <c r="F145" s="91">
        <v>21133</v>
      </c>
      <c r="G145" s="91">
        <f>SUM(F145)</f>
        <v>21133</v>
      </c>
      <c r="H145" s="86"/>
      <c r="I145" s="34"/>
      <c r="J145" s="34"/>
      <c r="K145" s="35" t="s">
        <v>533</v>
      </c>
      <c r="L145" s="35"/>
      <c r="M145" s="35" t="s">
        <v>478</v>
      </c>
      <c r="N145" s="35">
        <v>40</v>
      </c>
      <c r="O145" s="35" t="s">
        <v>37</v>
      </c>
    </row>
    <row r="146" spans="1:15" ht="11.25">
      <c r="A146" s="32"/>
      <c r="B146" s="32"/>
      <c r="C146" s="32" t="s">
        <v>470</v>
      </c>
      <c r="D146" s="32"/>
      <c r="E146" s="32"/>
      <c r="F146" s="92"/>
      <c r="G146" s="34"/>
      <c r="H146" s="34"/>
      <c r="I146" s="34"/>
      <c r="J146" s="34"/>
      <c r="K146" s="35"/>
      <c r="L146" s="35"/>
      <c r="M146" s="35"/>
      <c r="N146" s="35"/>
      <c r="O146" s="35"/>
    </row>
    <row r="147" spans="1:15" ht="11.25">
      <c r="A147" s="32"/>
      <c r="B147" s="32"/>
      <c r="C147" s="32"/>
      <c r="D147" s="32"/>
      <c r="E147" s="32"/>
      <c r="F147" s="92"/>
      <c r="G147" s="34"/>
      <c r="H147" s="34"/>
      <c r="I147" s="34"/>
      <c r="J147" s="34"/>
      <c r="K147" s="35"/>
      <c r="L147" s="35"/>
      <c r="M147" s="35"/>
      <c r="N147" s="35"/>
      <c r="O147" s="35"/>
    </row>
    <row r="148" spans="1:15" ht="11.25">
      <c r="A148" s="32" t="s">
        <v>941</v>
      </c>
      <c r="B148" s="32" t="s">
        <v>537</v>
      </c>
      <c r="C148" s="32" t="s">
        <v>536</v>
      </c>
      <c r="D148" s="32"/>
      <c r="E148" s="32"/>
      <c r="F148" s="91">
        <v>18373</v>
      </c>
      <c r="G148" s="91">
        <f>SUM(F148)</f>
        <v>18373</v>
      </c>
      <c r="H148" s="86"/>
      <c r="I148" s="34"/>
      <c r="J148" s="34"/>
      <c r="K148" s="35" t="s">
        <v>477</v>
      </c>
      <c r="L148" s="35"/>
      <c r="M148" s="35" t="s">
        <v>478</v>
      </c>
      <c r="N148" s="35">
        <v>40</v>
      </c>
      <c r="O148" s="35" t="s">
        <v>37</v>
      </c>
    </row>
    <row r="149" spans="1:15" ht="11.25">
      <c r="A149" s="32"/>
      <c r="B149" s="32"/>
      <c r="C149" s="32" t="s">
        <v>461</v>
      </c>
      <c r="D149" s="32"/>
      <c r="E149" s="32"/>
      <c r="F149" s="92"/>
      <c r="G149" s="34"/>
      <c r="H149" s="34"/>
      <c r="I149" s="34"/>
      <c r="J149" s="34"/>
      <c r="K149" s="35"/>
      <c r="L149" s="35"/>
      <c r="M149" s="35"/>
      <c r="N149" s="35"/>
      <c r="O149" s="35"/>
    </row>
    <row r="150" spans="1:15" ht="11.25">
      <c r="A150" s="32"/>
      <c r="B150" s="32"/>
      <c r="C150" s="32"/>
      <c r="D150" s="32"/>
      <c r="E150" s="32"/>
      <c r="F150" s="92"/>
      <c r="G150" s="34"/>
      <c r="H150" s="34"/>
      <c r="I150" s="34"/>
      <c r="J150" s="34"/>
      <c r="K150" s="35"/>
      <c r="L150" s="35"/>
      <c r="M150" s="35"/>
      <c r="N150" s="35"/>
      <c r="O150" s="35"/>
    </row>
    <row r="151" spans="1:15" ht="11.25">
      <c r="A151" s="32" t="s">
        <v>942</v>
      </c>
      <c r="B151" s="32" t="s">
        <v>538</v>
      </c>
      <c r="C151" s="32" t="s">
        <v>251</v>
      </c>
      <c r="D151" s="32"/>
      <c r="E151" s="32"/>
      <c r="F151" s="91">
        <v>36746</v>
      </c>
      <c r="G151" s="91">
        <f>SUM(F151)</f>
        <v>36746</v>
      </c>
      <c r="H151" s="86"/>
      <c r="I151" s="34"/>
      <c r="J151" s="34"/>
      <c r="K151" s="35" t="s">
        <v>511</v>
      </c>
      <c r="L151" s="35"/>
      <c r="M151" s="35" t="s">
        <v>478</v>
      </c>
      <c r="N151" s="35">
        <v>80</v>
      </c>
      <c r="O151" s="35" t="s">
        <v>37</v>
      </c>
    </row>
    <row r="152" spans="1:15" ht="11.25">
      <c r="A152" s="32"/>
      <c r="B152" s="32"/>
      <c r="C152" s="32" t="s">
        <v>459</v>
      </c>
      <c r="D152" s="32"/>
      <c r="E152" s="32"/>
      <c r="F152" s="92"/>
      <c r="G152" s="34"/>
      <c r="H152" s="34"/>
      <c r="I152" s="34"/>
      <c r="J152" s="34"/>
      <c r="K152" s="35"/>
      <c r="L152" s="35"/>
      <c r="M152" s="35"/>
      <c r="N152" s="35"/>
      <c r="O152" s="35"/>
    </row>
    <row r="153" spans="1:15" ht="11.25">
      <c r="A153" s="32"/>
      <c r="B153" s="32"/>
      <c r="C153" s="32"/>
      <c r="D153" s="32"/>
      <c r="E153" s="32"/>
      <c r="F153" s="92"/>
      <c r="G153" s="34"/>
      <c r="H153" s="34"/>
      <c r="I153" s="34"/>
      <c r="J153" s="34"/>
      <c r="K153" s="35"/>
      <c r="L153" s="35"/>
      <c r="M153" s="35"/>
      <c r="N153" s="35"/>
      <c r="O153" s="35"/>
    </row>
    <row r="154" spans="1:15" ht="11.25">
      <c r="A154" s="32" t="s">
        <v>943</v>
      </c>
      <c r="B154" s="32" t="s">
        <v>540</v>
      </c>
      <c r="C154" s="32" t="s">
        <v>539</v>
      </c>
      <c r="D154" s="32"/>
      <c r="E154" s="32"/>
      <c r="F154" s="91">
        <v>36746</v>
      </c>
      <c r="G154" s="91">
        <f>SUM(F154)</f>
        <v>36746</v>
      </c>
      <c r="H154" s="86"/>
      <c r="I154" s="34"/>
      <c r="J154" s="34"/>
      <c r="K154" s="35" t="s">
        <v>511</v>
      </c>
      <c r="L154" s="35"/>
      <c r="M154" s="35" t="s">
        <v>478</v>
      </c>
      <c r="N154" s="35">
        <v>80</v>
      </c>
      <c r="O154" s="35" t="s">
        <v>37</v>
      </c>
    </row>
    <row r="155" spans="1:15" ht="11.25">
      <c r="A155" s="32"/>
      <c r="B155" s="32"/>
      <c r="C155" s="32" t="s">
        <v>460</v>
      </c>
      <c r="D155" s="32"/>
      <c r="E155" s="32"/>
      <c r="F155" s="92"/>
      <c r="G155" s="34"/>
      <c r="H155" s="34"/>
      <c r="I155" s="34"/>
      <c r="J155" s="34"/>
      <c r="K155" s="35"/>
      <c r="L155" s="35"/>
      <c r="M155" s="35"/>
      <c r="N155" s="35"/>
      <c r="O155" s="35"/>
    </row>
    <row r="156" spans="1:15" ht="11.25">
      <c r="A156" s="32"/>
      <c r="B156" s="32"/>
      <c r="C156" s="32"/>
      <c r="D156" s="32"/>
      <c r="E156" s="32"/>
      <c r="F156" s="92"/>
      <c r="G156" s="34"/>
      <c r="H156" s="34"/>
      <c r="I156" s="34"/>
      <c r="J156" s="34"/>
      <c r="K156" s="35"/>
      <c r="L156" s="35"/>
      <c r="M156" s="35"/>
      <c r="N156" s="35"/>
      <c r="O156" s="35"/>
    </row>
    <row r="157" spans="1:15" ht="11.25">
      <c r="A157" s="32" t="s">
        <v>944</v>
      </c>
      <c r="B157" s="32" t="s">
        <v>541</v>
      </c>
      <c r="C157" s="32" t="s">
        <v>376</v>
      </c>
      <c r="D157" s="32"/>
      <c r="E157" s="32"/>
      <c r="F157" s="91">
        <v>18373</v>
      </c>
      <c r="G157" s="91">
        <f>SUM(F157)</f>
        <v>18373</v>
      </c>
      <c r="H157" s="86"/>
      <c r="I157" s="86"/>
      <c r="J157" s="34"/>
      <c r="K157" s="35" t="s">
        <v>477</v>
      </c>
      <c r="L157" s="35"/>
      <c r="M157" s="35" t="s">
        <v>478</v>
      </c>
      <c r="N157" s="35">
        <v>40</v>
      </c>
      <c r="O157" s="35" t="s">
        <v>37</v>
      </c>
    </row>
    <row r="158" spans="1:15" ht="11.25">
      <c r="A158" s="32"/>
      <c r="B158" s="32"/>
      <c r="C158" s="32" t="s">
        <v>461</v>
      </c>
      <c r="D158" s="32"/>
      <c r="E158" s="32"/>
      <c r="F158" s="92"/>
      <c r="G158" s="34"/>
      <c r="H158" s="34"/>
      <c r="I158" s="34"/>
      <c r="J158" s="34"/>
      <c r="K158" s="35"/>
      <c r="L158" s="35"/>
      <c r="M158" s="35"/>
      <c r="N158" s="35"/>
      <c r="O158" s="35"/>
    </row>
    <row r="159" spans="1:15" ht="11.25">
      <c r="A159" s="32"/>
      <c r="B159" s="32"/>
      <c r="C159" s="32"/>
      <c r="D159" s="32"/>
      <c r="E159" s="32"/>
      <c r="F159" s="92"/>
      <c r="G159" s="34"/>
      <c r="H159" s="34"/>
      <c r="I159" s="34"/>
      <c r="J159" s="34"/>
      <c r="K159" s="35"/>
      <c r="L159" s="35"/>
      <c r="M159" s="35"/>
      <c r="N159" s="35"/>
      <c r="O159" s="35"/>
    </row>
    <row r="160" spans="1:15" ht="11.25">
      <c r="A160" s="32" t="s">
        <v>945</v>
      </c>
      <c r="B160" s="32" t="s">
        <v>544</v>
      </c>
      <c r="C160" s="32" t="s">
        <v>297</v>
      </c>
      <c r="D160" s="32"/>
      <c r="E160" s="32"/>
      <c r="F160" s="91">
        <v>6510</v>
      </c>
      <c r="G160" s="91">
        <f>SUM(F160)</f>
        <v>6510</v>
      </c>
      <c r="H160" s="86"/>
      <c r="I160" s="34"/>
      <c r="J160" s="34"/>
      <c r="K160" s="35" t="s">
        <v>543</v>
      </c>
      <c r="L160" s="35"/>
      <c r="M160" s="35" t="s">
        <v>478</v>
      </c>
      <c r="N160" s="35">
        <v>40</v>
      </c>
      <c r="O160" s="35" t="s">
        <v>37</v>
      </c>
    </row>
    <row r="161" spans="1:15" ht="11.25">
      <c r="A161" s="32"/>
      <c r="B161" s="32"/>
      <c r="C161" s="32" t="s">
        <v>471</v>
      </c>
      <c r="D161" s="32"/>
      <c r="E161" s="32"/>
      <c r="F161" s="92"/>
      <c r="G161" s="34"/>
      <c r="H161" s="34"/>
      <c r="I161" s="34"/>
      <c r="J161" s="34"/>
      <c r="K161" s="35" t="s">
        <v>542</v>
      </c>
      <c r="L161" s="35"/>
      <c r="M161" s="35"/>
      <c r="N161" s="35"/>
      <c r="O161" s="35"/>
    </row>
    <row r="162" spans="1:15" ht="11.25">
      <c r="A162" s="32"/>
      <c r="B162" s="32"/>
      <c r="C162" s="32"/>
      <c r="D162" s="32"/>
      <c r="E162" s="32"/>
      <c r="F162" s="92"/>
      <c r="G162" s="34"/>
      <c r="H162" s="34"/>
      <c r="I162" s="34"/>
      <c r="J162" s="34"/>
      <c r="K162" s="35"/>
      <c r="L162" s="35"/>
      <c r="M162" s="35"/>
      <c r="N162" s="35"/>
      <c r="O162" s="35"/>
    </row>
    <row r="163" spans="1:15" ht="11.25">
      <c r="A163" s="32" t="s">
        <v>946</v>
      </c>
      <c r="B163" s="32" t="s">
        <v>545</v>
      </c>
      <c r="C163" s="32" t="s">
        <v>195</v>
      </c>
      <c r="D163" s="32"/>
      <c r="E163" s="32"/>
      <c r="F163" s="91">
        <v>18373</v>
      </c>
      <c r="G163" s="91">
        <f>SUM(F163)</f>
        <v>18373</v>
      </c>
      <c r="H163" s="86"/>
      <c r="I163" s="34"/>
      <c r="J163" s="34"/>
      <c r="K163" s="35" t="s">
        <v>477</v>
      </c>
      <c r="L163" s="35"/>
      <c r="M163" s="35" t="s">
        <v>478</v>
      </c>
      <c r="N163" s="35">
        <v>80</v>
      </c>
      <c r="O163" s="35" t="s">
        <v>37</v>
      </c>
    </row>
    <row r="164" spans="1:15" ht="11.25">
      <c r="A164" s="32"/>
      <c r="B164" s="32"/>
      <c r="C164" s="32" t="s">
        <v>459</v>
      </c>
      <c r="D164" s="32"/>
      <c r="E164" s="32"/>
      <c r="F164" s="34"/>
      <c r="G164" s="34"/>
      <c r="H164" s="34"/>
      <c r="I164" s="34"/>
      <c r="J164" s="34"/>
      <c r="K164" s="35"/>
      <c r="L164" s="35"/>
      <c r="M164" s="35"/>
      <c r="N164" s="35"/>
      <c r="O164" s="35"/>
    </row>
    <row r="165" spans="1:15" ht="11.25">
      <c r="A165" s="32"/>
      <c r="B165" s="32"/>
      <c r="C165" s="32"/>
      <c r="D165" s="32"/>
      <c r="E165" s="32"/>
      <c r="F165" s="34"/>
      <c r="G165" s="34"/>
      <c r="H165" s="34"/>
      <c r="I165" s="34"/>
      <c r="J165" s="34"/>
      <c r="K165" s="35"/>
      <c r="L165" s="35"/>
      <c r="M165" s="35"/>
      <c r="N165" s="35"/>
      <c r="O165" s="35"/>
    </row>
    <row r="166" spans="1:15" ht="11.25">
      <c r="A166" s="32" t="s">
        <v>947</v>
      </c>
      <c r="B166" s="32" t="s">
        <v>550</v>
      </c>
      <c r="C166" s="32" t="s">
        <v>549</v>
      </c>
      <c r="D166" s="32"/>
      <c r="E166" s="32"/>
      <c r="F166" s="91">
        <v>27725</v>
      </c>
      <c r="G166" s="91">
        <f>SUM(F166)</f>
        <v>27725</v>
      </c>
      <c r="H166" s="86"/>
      <c r="I166" s="34"/>
      <c r="J166" s="34"/>
      <c r="K166" s="35" t="s">
        <v>548</v>
      </c>
      <c r="L166" s="35"/>
      <c r="M166" s="35" t="s">
        <v>478</v>
      </c>
      <c r="N166" s="35">
        <v>108</v>
      </c>
      <c r="O166" s="35" t="s">
        <v>37</v>
      </c>
    </row>
    <row r="167" spans="1:15" ht="11.25">
      <c r="A167" s="32"/>
      <c r="B167" s="32"/>
      <c r="C167" s="32" t="s">
        <v>458</v>
      </c>
      <c r="D167" s="32"/>
      <c r="E167" s="32"/>
      <c r="F167" s="34"/>
      <c r="G167" s="34"/>
      <c r="H167" s="34"/>
      <c r="I167" s="34"/>
      <c r="J167" s="34"/>
      <c r="K167" s="35" t="s">
        <v>547</v>
      </c>
      <c r="L167" s="35"/>
      <c r="M167" s="35"/>
      <c r="N167" s="35"/>
      <c r="O167" s="35"/>
    </row>
    <row r="168" spans="1:15" ht="11.25">
      <c r="A168" s="32"/>
      <c r="B168" s="32"/>
      <c r="C168" s="32"/>
      <c r="D168" s="32"/>
      <c r="E168" s="32"/>
      <c r="F168" s="34"/>
      <c r="G168" s="34"/>
      <c r="H168" s="34"/>
      <c r="I168" s="34"/>
      <c r="J168" s="34"/>
      <c r="K168" s="35"/>
      <c r="L168" s="35"/>
      <c r="M168" s="35"/>
      <c r="N168" s="35"/>
      <c r="O168" s="35"/>
    </row>
    <row r="169" spans="1:15" ht="11.25">
      <c r="A169" s="32" t="s">
        <v>948</v>
      </c>
      <c r="B169" s="32" t="s">
        <v>615</v>
      </c>
      <c r="C169" s="32" t="s">
        <v>506</v>
      </c>
      <c r="D169" s="32"/>
      <c r="E169" s="32"/>
      <c r="F169" s="91">
        <v>18400</v>
      </c>
      <c r="G169" s="91">
        <f>SUM(F169)</f>
        <v>18400</v>
      </c>
      <c r="H169" s="86"/>
      <c r="I169" s="34"/>
      <c r="J169" s="34"/>
      <c r="K169" s="35" t="s">
        <v>614</v>
      </c>
      <c r="L169" s="35"/>
      <c r="M169" s="35"/>
      <c r="N169" s="35"/>
      <c r="O169" s="35" t="s">
        <v>37</v>
      </c>
    </row>
    <row r="170" spans="1:15" ht="11.25">
      <c r="A170" s="32"/>
      <c r="B170" s="32"/>
      <c r="C170" s="32" t="s">
        <v>461</v>
      </c>
      <c r="D170" s="32"/>
      <c r="E170" s="32"/>
      <c r="F170" s="86"/>
      <c r="G170" s="86"/>
      <c r="H170" s="86"/>
      <c r="I170" s="34"/>
      <c r="J170" s="34"/>
      <c r="K170" s="35" t="s">
        <v>613</v>
      </c>
      <c r="L170" s="35"/>
      <c r="M170" s="35"/>
      <c r="N170" s="35"/>
      <c r="O170" s="35"/>
    </row>
    <row r="171" spans="1:15" ht="11.25">
      <c r="A171" s="32"/>
      <c r="B171" s="32"/>
      <c r="C171" s="32"/>
      <c r="D171" s="32"/>
      <c r="E171" s="32"/>
      <c r="F171" s="34"/>
      <c r="G171" s="34"/>
      <c r="H171" s="34"/>
      <c r="I171" s="34"/>
      <c r="J171" s="34"/>
      <c r="K171" s="35"/>
      <c r="L171" s="35"/>
      <c r="M171" s="35"/>
      <c r="N171" s="35"/>
      <c r="O171" s="35"/>
    </row>
    <row r="172" spans="1:15" ht="11.25">
      <c r="A172" s="32" t="s">
        <v>949</v>
      </c>
      <c r="B172" s="32" t="s">
        <v>659</v>
      </c>
      <c r="C172" s="32" t="s">
        <v>660</v>
      </c>
      <c r="D172" s="32"/>
      <c r="E172" s="32"/>
      <c r="F172" s="91">
        <v>10621</v>
      </c>
      <c r="G172" s="91">
        <f>SUM(F172)</f>
        <v>10621</v>
      </c>
      <c r="H172" s="86"/>
      <c r="I172" s="34"/>
      <c r="J172" s="34"/>
      <c r="K172" s="35" t="s">
        <v>661</v>
      </c>
      <c r="L172" s="35"/>
      <c r="M172" s="35"/>
      <c r="N172" s="35"/>
      <c r="O172" s="35" t="s">
        <v>37</v>
      </c>
    </row>
    <row r="173" spans="1:15" ht="11.25">
      <c r="A173" s="32"/>
      <c r="B173" s="32"/>
      <c r="C173" s="32" t="s">
        <v>458</v>
      </c>
      <c r="D173" s="32"/>
      <c r="E173" s="32"/>
      <c r="F173" s="34"/>
      <c r="G173" s="34"/>
      <c r="H173" s="34"/>
      <c r="I173" s="34"/>
      <c r="J173" s="34"/>
      <c r="K173" s="35" t="s">
        <v>662</v>
      </c>
      <c r="L173" s="35"/>
      <c r="M173" s="35"/>
      <c r="N173" s="35"/>
      <c r="O173" s="35"/>
    </row>
    <row r="174" spans="1:15" ht="11.25">
      <c r="A174" s="32"/>
      <c r="B174" s="32"/>
      <c r="C174" s="32"/>
      <c r="D174" s="32"/>
      <c r="E174" s="32"/>
      <c r="F174" s="34"/>
      <c r="G174" s="34"/>
      <c r="H174" s="34"/>
      <c r="I174" s="34"/>
      <c r="J174" s="34"/>
      <c r="K174" s="35" t="s">
        <v>546</v>
      </c>
      <c r="L174" s="35"/>
      <c r="M174" s="35"/>
      <c r="N174" s="35"/>
      <c r="O174" s="35"/>
    </row>
    <row r="175" spans="1:15" ht="11.25">
      <c r="A175" s="38"/>
      <c r="B175" s="38"/>
      <c r="C175" s="38"/>
      <c r="D175" s="38"/>
      <c r="E175" s="38"/>
      <c r="F175" s="41"/>
      <c r="G175" s="41"/>
      <c r="H175" s="41"/>
      <c r="I175" s="41"/>
      <c r="J175" s="41"/>
      <c r="K175" s="42"/>
      <c r="L175" s="42"/>
      <c r="M175" s="42"/>
      <c r="N175" s="42"/>
      <c r="O175" s="42"/>
    </row>
    <row r="176" spans="2:10" ht="11.25">
      <c r="B176" s="51"/>
      <c r="C176" s="51" t="s">
        <v>34</v>
      </c>
      <c r="F176" s="73">
        <f>SUM(F138:F175)</f>
        <v>249746</v>
      </c>
      <c r="G176" s="73">
        <f>SUM(G138:G175)</f>
        <v>249746</v>
      </c>
      <c r="H176" s="73"/>
      <c r="I176" s="73"/>
      <c r="J176" s="73"/>
    </row>
    <row r="177" spans="2:10" ht="11.25">
      <c r="B177" s="51"/>
      <c r="C177" s="51" t="s">
        <v>26</v>
      </c>
      <c r="F177" s="74"/>
      <c r="G177" s="74"/>
      <c r="H177" s="74"/>
      <c r="I177" s="73"/>
      <c r="J177" s="73"/>
    </row>
    <row r="178" spans="2:10" ht="11.25">
      <c r="B178" s="51"/>
      <c r="C178" s="51" t="s">
        <v>27</v>
      </c>
      <c r="F178" s="75"/>
      <c r="G178" s="75"/>
      <c r="H178" s="75"/>
      <c r="I178" s="75"/>
      <c r="J178" s="75"/>
    </row>
    <row r="181" spans="1:14" ht="11.25">
      <c r="A181" s="36" t="s">
        <v>68</v>
      </c>
      <c r="K181" s="119" t="s">
        <v>69</v>
      </c>
      <c r="L181" s="119"/>
      <c r="M181" s="119"/>
      <c r="N181" s="119"/>
    </row>
    <row r="182" spans="1:14" ht="11.25">
      <c r="A182" s="78" t="s">
        <v>65</v>
      </c>
      <c r="B182" s="78"/>
      <c r="C182" s="78"/>
      <c r="D182" s="78"/>
      <c r="K182" s="119" t="s">
        <v>52</v>
      </c>
      <c r="L182" s="119"/>
      <c r="M182" s="119"/>
      <c r="N182" s="119"/>
    </row>
    <row r="183" spans="1:14" ht="11.25">
      <c r="A183" s="78" t="s">
        <v>70</v>
      </c>
      <c r="B183" s="78"/>
      <c r="C183" s="78"/>
      <c r="D183" s="78"/>
      <c r="K183" s="119" t="s">
        <v>31</v>
      </c>
      <c r="L183" s="119"/>
      <c r="M183" s="119"/>
      <c r="N183" s="119"/>
    </row>
    <row r="184" spans="1:15" ht="11.25">
      <c r="A184" s="119" t="s">
        <v>33</v>
      </c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</row>
    <row r="185" spans="1:15" ht="11.25">
      <c r="A185" s="119" t="s">
        <v>23</v>
      </c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</row>
    <row r="186" spans="1:15" ht="11.2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116" t="s">
        <v>24</v>
      </c>
      <c r="N186" s="117"/>
      <c r="O186" s="51"/>
    </row>
    <row r="187" spans="1:15" ht="11.25">
      <c r="A187" s="119" t="s">
        <v>142</v>
      </c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</row>
    <row r="188" spans="1:15" ht="11.2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</row>
    <row r="189" spans="1:15" ht="11.25">
      <c r="A189" s="119" t="s">
        <v>0</v>
      </c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</row>
    <row r="190" spans="1:15" ht="11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</row>
    <row r="191" spans="1:15" ht="11.25">
      <c r="A191" s="57" t="s">
        <v>32</v>
      </c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</row>
    <row r="192" spans="1:15" ht="11.25">
      <c r="A192" s="57" t="s">
        <v>35</v>
      </c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</row>
    <row r="193" ht="11.25">
      <c r="A193" s="57" t="s">
        <v>25</v>
      </c>
    </row>
    <row r="194" spans="1:15" ht="11.25">
      <c r="A194" s="58" t="s">
        <v>14</v>
      </c>
      <c r="B194" s="59" t="s">
        <v>96</v>
      </c>
      <c r="C194" s="60"/>
      <c r="D194" s="58"/>
      <c r="E194" s="60"/>
      <c r="F194" s="58"/>
      <c r="G194" s="61"/>
      <c r="H194" s="61"/>
      <c r="I194" s="61"/>
      <c r="J194" s="60"/>
      <c r="K194" s="137" t="s">
        <v>17</v>
      </c>
      <c r="L194" s="138"/>
      <c r="M194" s="138"/>
      <c r="N194" s="139"/>
      <c r="O194" s="62"/>
    </row>
    <row r="195" spans="1:15" ht="11.25">
      <c r="A195" s="63"/>
      <c r="B195" s="64"/>
      <c r="C195" s="65"/>
      <c r="D195" s="118" t="s">
        <v>15</v>
      </c>
      <c r="E195" s="135"/>
      <c r="F195" s="118" t="s">
        <v>16</v>
      </c>
      <c r="G195" s="136"/>
      <c r="H195" s="136"/>
      <c r="I195" s="136"/>
      <c r="J195" s="135"/>
      <c r="K195" s="140"/>
      <c r="L195" s="141"/>
      <c r="M195" s="141"/>
      <c r="N195" s="142"/>
      <c r="O195" s="66" t="s">
        <v>20</v>
      </c>
    </row>
    <row r="196" spans="1:15" ht="11.25">
      <c r="A196" s="67" t="s">
        <v>102</v>
      </c>
      <c r="B196" s="68"/>
      <c r="C196" s="69"/>
      <c r="D196" s="67"/>
      <c r="E196" s="69"/>
      <c r="F196" s="67"/>
      <c r="G196" s="68"/>
      <c r="H196" s="68"/>
      <c r="I196" s="68"/>
      <c r="J196" s="69"/>
      <c r="K196" s="116" t="s">
        <v>18</v>
      </c>
      <c r="L196" s="117"/>
      <c r="M196" s="116" t="s">
        <v>19</v>
      </c>
      <c r="N196" s="117"/>
      <c r="O196" s="66" t="s">
        <v>21</v>
      </c>
    </row>
    <row r="197" spans="1:15" ht="11.25">
      <c r="A197" s="70"/>
      <c r="B197" s="70"/>
      <c r="C197" s="70"/>
      <c r="D197" s="70" t="s">
        <v>3</v>
      </c>
      <c r="E197" s="70" t="s">
        <v>5</v>
      </c>
      <c r="F197" s="70"/>
      <c r="G197" s="70"/>
      <c r="H197" s="70"/>
      <c r="I197" s="70"/>
      <c r="J197" s="70"/>
      <c r="K197" s="70" t="s">
        <v>10</v>
      </c>
      <c r="L197" s="70"/>
      <c r="M197" s="70"/>
      <c r="N197" s="70"/>
      <c r="O197" s="66" t="s">
        <v>22</v>
      </c>
    </row>
    <row r="198" spans="1:15" ht="11.25">
      <c r="A198" s="71" t="s">
        <v>30</v>
      </c>
      <c r="B198" s="71" t="s">
        <v>1</v>
      </c>
      <c r="C198" s="71" t="s">
        <v>2</v>
      </c>
      <c r="D198" s="71" t="s">
        <v>4</v>
      </c>
      <c r="E198" s="71" t="s">
        <v>4</v>
      </c>
      <c r="F198" s="71" t="s">
        <v>36</v>
      </c>
      <c r="G198" s="71" t="s">
        <v>6</v>
      </c>
      <c r="H198" s="71" t="s">
        <v>8</v>
      </c>
      <c r="I198" s="71" t="s">
        <v>7</v>
      </c>
      <c r="J198" s="71" t="s">
        <v>128</v>
      </c>
      <c r="K198" s="71" t="s">
        <v>11</v>
      </c>
      <c r="L198" s="71" t="s">
        <v>12</v>
      </c>
      <c r="M198" s="71" t="s">
        <v>13</v>
      </c>
      <c r="N198" s="71" t="s">
        <v>12</v>
      </c>
      <c r="O198" s="72"/>
    </row>
    <row r="199" spans="1:15" ht="11.25">
      <c r="A199" s="32"/>
      <c r="B199" s="32"/>
      <c r="C199" s="32"/>
      <c r="D199" s="32"/>
      <c r="E199" s="32"/>
      <c r="F199" s="34"/>
      <c r="G199" s="34"/>
      <c r="H199" s="34"/>
      <c r="I199" s="34"/>
      <c r="J199" s="34"/>
      <c r="K199" s="35"/>
      <c r="L199" s="35"/>
      <c r="M199" s="35"/>
      <c r="N199" s="35"/>
      <c r="O199" s="35"/>
    </row>
    <row r="200" spans="1:15" ht="11.25">
      <c r="A200" s="32" t="s">
        <v>950</v>
      </c>
      <c r="B200" s="32" t="s">
        <v>555</v>
      </c>
      <c r="C200" s="32" t="s">
        <v>554</v>
      </c>
      <c r="D200" s="32"/>
      <c r="E200" s="32"/>
      <c r="F200" s="91">
        <v>15798</v>
      </c>
      <c r="G200" s="91">
        <f>SUM(F200)</f>
        <v>15798</v>
      </c>
      <c r="H200" s="86"/>
      <c r="I200" s="34"/>
      <c r="J200" s="34"/>
      <c r="K200" s="35" t="s">
        <v>553</v>
      </c>
      <c r="L200" s="35" t="s">
        <v>552</v>
      </c>
      <c r="M200" s="35" t="s">
        <v>478</v>
      </c>
      <c r="N200" s="35">
        <v>25</v>
      </c>
      <c r="O200" s="35" t="s">
        <v>37</v>
      </c>
    </row>
    <row r="201" spans="1:15" ht="11.25">
      <c r="A201" s="32"/>
      <c r="B201" s="32"/>
      <c r="C201" s="32" t="s">
        <v>460</v>
      </c>
      <c r="D201" s="32"/>
      <c r="E201" s="32"/>
      <c r="F201" s="92"/>
      <c r="G201" s="34"/>
      <c r="H201" s="34"/>
      <c r="I201" s="34"/>
      <c r="J201" s="34"/>
      <c r="K201" s="35"/>
      <c r="L201" s="35" t="s">
        <v>551</v>
      </c>
      <c r="M201" s="35"/>
      <c r="N201" s="35"/>
      <c r="O201" s="35"/>
    </row>
    <row r="202" spans="1:15" ht="11.25">
      <c r="A202" s="32"/>
      <c r="B202" s="32"/>
      <c r="C202" s="32"/>
      <c r="D202" s="32"/>
      <c r="E202" s="32"/>
      <c r="F202" s="92"/>
      <c r="G202" s="34"/>
      <c r="H202" s="34"/>
      <c r="I202" s="34"/>
      <c r="J202" s="34"/>
      <c r="K202" s="35"/>
      <c r="L202" s="35"/>
      <c r="M202" s="35"/>
      <c r="N202" s="35"/>
      <c r="O202" s="35"/>
    </row>
    <row r="203" spans="1:15" ht="11.25">
      <c r="A203" s="32" t="s">
        <v>951</v>
      </c>
      <c r="B203" s="32" t="s">
        <v>556</v>
      </c>
      <c r="C203" s="32" t="s">
        <v>340</v>
      </c>
      <c r="D203" s="32"/>
      <c r="E203" s="32"/>
      <c r="F203" s="91">
        <v>21133</v>
      </c>
      <c r="G203" s="91">
        <f>SUM(F203)</f>
        <v>21133</v>
      </c>
      <c r="H203" s="86"/>
      <c r="I203" s="34"/>
      <c r="J203" s="34"/>
      <c r="K203" s="35" t="s">
        <v>533</v>
      </c>
      <c r="L203" s="35"/>
      <c r="M203" s="35" t="s">
        <v>478</v>
      </c>
      <c r="N203" s="35">
        <v>40</v>
      </c>
      <c r="O203" s="35" t="s">
        <v>37</v>
      </c>
    </row>
    <row r="204" spans="1:15" ht="11.25">
      <c r="A204" s="32"/>
      <c r="B204" s="32"/>
      <c r="C204" s="32" t="s">
        <v>458</v>
      </c>
      <c r="D204" s="32"/>
      <c r="E204" s="32"/>
      <c r="F204" s="92"/>
      <c r="G204" s="34"/>
      <c r="H204" s="34"/>
      <c r="I204" s="34"/>
      <c r="J204" s="34"/>
      <c r="K204" s="35"/>
      <c r="L204" s="35"/>
      <c r="M204" s="35"/>
      <c r="N204" s="35"/>
      <c r="O204" s="35"/>
    </row>
    <row r="205" spans="1:15" ht="11.25">
      <c r="A205" s="32"/>
      <c r="B205" s="32"/>
      <c r="C205" s="32"/>
      <c r="D205" s="32"/>
      <c r="E205" s="32"/>
      <c r="F205" s="92"/>
      <c r="G205" s="34"/>
      <c r="H205" s="34"/>
      <c r="I205" s="34"/>
      <c r="J205" s="34"/>
      <c r="K205" s="35"/>
      <c r="L205" s="35"/>
      <c r="M205" s="35"/>
      <c r="N205" s="35"/>
      <c r="O205" s="35"/>
    </row>
    <row r="206" spans="1:15" ht="11.25">
      <c r="A206" s="32" t="s">
        <v>952</v>
      </c>
      <c r="B206" s="32" t="s">
        <v>557</v>
      </c>
      <c r="C206" s="32" t="s">
        <v>558</v>
      </c>
      <c r="D206" s="32"/>
      <c r="E206" s="32"/>
      <c r="F206" s="91">
        <v>10062</v>
      </c>
      <c r="G206" s="91">
        <f>SUM(F206)</f>
        <v>10062</v>
      </c>
      <c r="H206" s="86"/>
      <c r="I206" s="34"/>
      <c r="J206" s="34"/>
      <c r="K206" s="35" t="s">
        <v>553</v>
      </c>
      <c r="L206" s="35"/>
      <c r="M206" s="35" t="s">
        <v>478</v>
      </c>
      <c r="N206" s="35">
        <v>25</v>
      </c>
      <c r="O206" s="35" t="s">
        <v>37</v>
      </c>
    </row>
    <row r="207" spans="1:15" ht="11.25">
      <c r="A207" s="32"/>
      <c r="B207" s="32"/>
      <c r="C207" s="32" t="s">
        <v>466</v>
      </c>
      <c r="D207" s="32"/>
      <c r="E207" s="32"/>
      <c r="F207" s="92"/>
      <c r="G207" s="34"/>
      <c r="H207" s="34"/>
      <c r="I207" s="34"/>
      <c r="J207" s="34"/>
      <c r="K207" s="35"/>
      <c r="L207" s="35"/>
      <c r="M207" s="35"/>
      <c r="N207" s="35"/>
      <c r="O207" s="35"/>
    </row>
    <row r="208" spans="1:15" ht="11.25">
      <c r="A208" s="32"/>
      <c r="B208" s="32"/>
      <c r="C208" s="32"/>
      <c r="D208" s="32"/>
      <c r="E208" s="32"/>
      <c r="F208" s="92"/>
      <c r="G208" s="34"/>
      <c r="H208" s="34"/>
      <c r="I208" s="34"/>
      <c r="J208" s="34"/>
      <c r="K208" s="35"/>
      <c r="L208" s="35"/>
      <c r="M208" s="35"/>
      <c r="N208" s="35"/>
      <c r="O208" s="35"/>
    </row>
    <row r="209" spans="1:15" ht="11.25">
      <c r="A209" s="32" t="s">
        <v>953</v>
      </c>
      <c r="B209" s="32" t="s">
        <v>559</v>
      </c>
      <c r="C209" s="32" t="s">
        <v>671</v>
      </c>
      <c r="D209" s="32"/>
      <c r="E209" s="32"/>
      <c r="F209" s="91">
        <v>21133</v>
      </c>
      <c r="G209" s="91">
        <f>SUM(F209)</f>
        <v>21133</v>
      </c>
      <c r="H209" s="86"/>
      <c r="I209" s="34"/>
      <c r="J209" s="34"/>
      <c r="K209" s="35" t="s">
        <v>533</v>
      </c>
      <c r="L209" s="35"/>
      <c r="M209" s="35" t="s">
        <v>478</v>
      </c>
      <c r="N209" s="35">
        <v>40</v>
      </c>
      <c r="O209" s="35" t="s">
        <v>37</v>
      </c>
    </row>
    <row r="210" spans="1:15" ht="11.25">
      <c r="A210" s="32"/>
      <c r="B210" s="32"/>
      <c r="C210" s="32" t="s">
        <v>468</v>
      </c>
      <c r="D210" s="32"/>
      <c r="E210" s="32"/>
      <c r="F210" s="34"/>
      <c r="G210" s="34"/>
      <c r="H210" s="34"/>
      <c r="I210" s="34"/>
      <c r="J210" s="34"/>
      <c r="K210" s="35"/>
      <c r="L210" s="35"/>
      <c r="M210" s="35"/>
      <c r="N210" s="35"/>
      <c r="O210" s="35"/>
    </row>
    <row r="211" spans="1:15" ht="11.25">
      <c r="A211" s="32"/>
      <c r="B211" s="32"/>
      <c r="C211" s="32"/>
      <c r="D211" s="32"/>
      <c r="E211" s="32"/>
      <c r="F211" s="34"/>
      <c r="G211" s="34"/>
      <c r="H211" s="34"/>
      <c r="I211" s="34"/>
      <c r="J211" s="34"/>
      <c r="K211" s="35"/>
      <c r="L211" s="35"/>
      <c r="M211" s="35"/>
      <c r="N211" s="35"/>
      <c r="O211" s="35"/>
    </row>
    <row r="212" spans="1:15" ht="11.25">
      <c r="A212" s="32" t="s">
        <v>954</v>
      </c>
      <c r="B212" s="32" t="s">
        <v>560</v>
      </c>
      <c r="C212" s="32" t="s">
        <v>145</v>
      </c>
      <c r="D212" s="32"/>
      <c r="E212" s="32"/>
      <c r="F212" s="91">
        <v>16100</v>
      </c>
      <c r="G212" s="91">
        <f>SUM(F212)</f>
        <v>16100</v>
      </c>
      <c r="H212" s="86"/>
      <c r="I212" s="34"/>
      <c r="J212" s="34"/>
      <c r="K212" s="35" t="s">
        <v>546</v>
      </c>
      <c r="L212" s="35"/>
      <c r="M212" s="35" t="s">
        <v>478</v>
      </c>
      <c r="N212" s="35">
        <v>40</v>
      </c>
      <c r="O212" s="35" t="s">
        <v>37</v>
      </c>
    </row>
    <row r="213" spans="1:15" ht="11.25">
      <c r="A213" s="32"/>
      <c r="B213" s="32"/>
      <c r="C213" s="32" t="s">
        <v>468</v>
      </c>
      <c r="D213" s="32"/>
      <c r="E213" s="32"/>
      <c r="F213" s="92"/>
      <c r="G213" s="34"/>
      <c r="H213" s="34"/>
      <c r="I213" s="34"/>
      <c r="J213" s="34"/>
      <c r="K213" s="35"/>
      <c r="L213" s="35"/>
      <c r="M213" s="35"/>
      <c r="N213" s="35"/>
      <c r="O213" s="35"/>
    </row>
    <row r="214" spans="1:15" ht="11.25">
      <c r="A214" s="32"/>
      <c r="B214" s="32"/>
      <c r="C214" s="32"/>
      <c r="D214" s="32"/>
      <c r="E214" s="32"/>
      <c r="F214" s="92"/>
      <c r="G214" s="34"/>
      <c r="H214" s="34"/>
      <c r="I214" s="34"/>
      <c r="J214" s="34"/>
      <c r="K214" s="35"/>
      <c r="L214" s="35"/>
      <c r="M214" s="35"/>
      <c r="N214" s="35"/>
      <c r="O214" s="35"/>
    </row>
    <row r="215" spans="1:15" ht="11.25">
      <c r="A215" s="32" t="s">
        <v>955</v>
      </c>
      <c r="B215" s="32" t="s">
        <v>561</v>
      </c>
      <c r="C215" s="32" t="s">
        <v>267</v>
      </c>
      <c r="D215" s="32"/>
      <c r="E215" s="32"/>
      <c r="F215" s="91">
        <v>16000</v>
      </c>
      <c r="G215" s="91">
        <f>SUM(F215)</f>
        <v>16000</v>
      </c>
      <c r="H215" s="86"/>
      <c r="I215" s="34"/>
      <c r="J215" s="34"/>
      <c r="K215" s="35" t="s">
        <v>546</v>
      </c>
      <c r="L215" s="35"/>
      <c r="M215" s="35" t="s">
        <v>478</v>
      </c>
      <c r="N215" s="35">
        <v>80</v>
      </c>
      <c r="O215" s="35" t="s">
        <v>37</v>
      </c>
    </row>
    <row r="216" spans="1:15" ht="11.25">
      <c r="A216" s="32"/>
      <c r="B216" s="32"/>
      <c r="C216" s="32" t="s">
        <v>460</v>
      </c>
      <c r="D216" s="32"/>
      <c r="E216" s="32"/>
      <c r="F216" s="92"/>
      <c r="G216" s="34"/>
      <c r="H216" s="34"/>
      <c r="I216" s="34"/>
      <c r="J216" s="34"/>
      <c r="K216" s="35"/>
      <c r="L216" s="35"/>
      <c r="M216" s="35"/>
      <c r="N216" s="35"/>
      <c r="O216" s="35"/>
    </row>
    <row r="217" spans="1:15" ht="11.25">
      <c r="A217" s="32"/>
      <c r="B217" s="32"/>
      <c r="C217" s="32"/>
      <c r="D217" s="32"/>
      <c r="E217" s="32"/>
      <c r="F217" s="92"/>
      <c r="G217" s="34"/>
      <c r="H217" s="34"/>
      <c r="I217" s="34"/>
      <c r="J217" s="34"/>
      <c r="K217" s="35"/>
      <c r="L217" s="35"/>
      <c r="M217" s="35"/>
      <c r="N217" s="35"/>
      <c r="O217" s="35"/>
    </row>
    <row r="218" spans="1:15" ht="11.25">
      <c r="A218" s="32" t="s">
        <v>956</v>
      </c>
      <c r="B218" s="32" t="s">
        <v>563</v>
      </c>
      <c r="C218" s="32" t="s">
        <v>263</v>
      </c>
      <c r="D218" s="32"/>
      <c r="E218" s="32"/>
      <c r="F218" s="91">
        <v>8625</v>
      </c>
      <c r="G218" s="91">
        <f>SUM(F218)</f>
        <v>8625</v>
      </c>
      <c r="H218" s="86"/>
      <c r="I218" s="34"/>
      <c r="J218" s="34"/>
      <c r="K218" s="35" t="s">
        <v>562</v>
      </c>
      <c r="L218" s="35"/>
      <c r="M218" s="35" t="s">
        <v>478</v>
      </c>
      <c r="N218" s="35">
        <v>120</v>
      </c>
      <c r="O218" s="35" t="s">
        <v>37</v>
      </c>
    </row>
    <row r="219" spans="1:15" ht="11.25">
      <c r="A219" s="32"/>
      <c r="B219" s="32"/>
      <c r="C219" s="32" t="s">
        <v>460</v>
      </c>
      <c r="D219" s="32"/>
      <c r="E219" s="32"/>
      <c r="F219" s="92"/>
      <c r="G219" s="34"/>
      <c r="H219" s="34"/>
      <c r="I219" s="34"/>
      <c r="J219" s="34"/>
      <c r="K219" s="35"/>
      <c r="L219" s="35"/>
      <c r="M219" s="35"/>
      <c r="N219" s="35"/>
      <c r="O219" s="35"/>
    </row>
    <row r="220" spans="1:15" ht="11.25">
      <c r="A220" s="32"/>
      <c r="B220" s="32"/>
      <c r="C220" s="32"/>
      <c r="D220" s="32"/>
      <c r="E220" s="32"/>
      <c r="F220" s="92"/>
      <c r="G220" s="34"/>
      <c r="H220" s="34"/>
      <c r="I220" s="34"/>
      <c r="J220" s="34"/>
      <c r="K220" s="35"/>
      <c r="L220" s="35"/>
      <c r="M220" s="35"/>
      <c r="N220" s="35"/>
      <c r="O220" s="35"/>
    </row>
    <row r="221" spans="1:15" ht="11.25">
      <c r="A221" s="32" t="s">
        <v>957</v>
      </c>
      <c r="B221" s="32" t="s">
        <v>566</v>
      </c>
      <c r="C221" s="32" t="s">
        <v>565</v>
      </c>
      <c r="D221" s="32"/>
      <c r="E221" s="32"/>
      <c r="F221" s="91">
        <v>7160</v>
      </c>
      <c r="G221" s="91">
        <f>SUM(F221)</f>
        <v>7160</v>
      </c>
      <c r="H221" s="86"/>
      <c r="I221" s="34"/>
      <c r="J221" s="34"/>
      <c r="K221" s="35" t="s">
        <v>564</v>
      </c>
      <c r="L221" s="35"/>
      <c r="M221" s="35" t="s">
        <v>478</v>
      </c>
      <c r="N221" s="35">
        <v>120</v>
      </c>
      <c r="O221" s="35" t="s">
        <v>37</v>
      </c>
    </row>
    <row r="222" spans="1:15" ht="11.25">
      <c r="A222" s="32"/>
      <c r="B222" s="32"/>
      <c r="C222" s="32" t="s">
        <v>458</v>
      </c>
      <c r="D222" s="32"/>
      <c r="E222" s="32"/>
      <c r="F222" s="92"/>
      <c r="G222" s="34"/>
      <c r="H222" s="34"/>
      <c r="I222" s="34"/>
      <c r="J222" s="34"/>
      <c r="K222" s="35"/>
      <c r="L222" s="35"/>
      <c r="M222" s="35"/>
      <c r="N222" s="35"/>
      <c r="O222" s="35"/>
    </row>
    <row r="223" spans="1:15" ht="11.25">
      <c r="A223" s="32"/>
      <c r="B223" s="32"/>
      <c r="C223" s="32"/>
      <c r="D223" s="32"/>
      <c r="E223" s="32"/>
      <c r="F223" s="92"/>
      <c r="G223" s="34"/>
      <c r="H223" s="34"/>
      <c r="I223" s="34"/>
      <c r="J223" s="34"/>
      <c r="K223" s="35"/>
      <c r="L223" s="35"/>
      <c r="M223" s="35"/>
      <c r="N223" s="35"/>
      <c r="O223" s="35"/>
    </row>
    <row r="224" spans="1:15" ht="11.25">
      <c r="A224" s="32" t="s">
        <v>958</v>
      </c>
      <c r="B224" s="32" t="s">
        <v>567</v>
      </c>
      <c r="C224" s="32" t="s">
        <v>195</v>
      </c>
      <c r="D224" s="32"/>
      <c r="E224" s="32"/>
      <c r="F224" s="91">
        <v>18373</v>
      </c>
      <c r="G224" s="91">
        <f>SUM(F224)</f>
        <v>18373</v>
      </c>
      <c r="H224" s="86"/>
      <c r="I224" s="34"/>
      <c r="J224" s="34"/>
      <c r="K224" s="35" t="s">
        <v>477</v>
      </c>
      <c r="L224" s="35"/>
      <c r="M224" s="35" t="s">
        <v>478</v>
      </c>
      <c r="N224" s="35">
        <v>80</v>
      </c>
      <c r="O224" s="35" t="s">
        <v>37</v>
      </c>
    </row>
    <row r="225" spans="1:15" ht="11.25">
      <c r="A225" s="32"/>
      <c r="B225" s="32"/>
      <c r="C225" s="32" t="s">
        <v>459</v>
      </c>
      <c r="D225" s="32"/>
      <c r="E225" s="32"/>
      <c r="F225" s="34"/>
      <c r="G225" s="34"/>
      <c r="H225" s="34"/>
      <c r="I225" s="34"/>
      <c r="J225" s="34"/>
      <c r="K225" s="35"/>
      <c r="L225" s="35"/>
      <c r="M225" s="35"/>
      <c r="N225" s="35"/>
      <c r="O225" s="35"/>
    </row>
    <row r="226" spans="1:15" ht="11.25">
      <c r="A226" s="32"/>
      <c r="B226" s="32"/>
      <c r="C226" s="32"/>
      <c r="D226" s="32"/>
      <c r="E226" s="32"/>
      <c r="F226" s="34"/>
      <c r="G226" s="34"/>
      <c r="H226" s="34"/>
      <c r="I226" s="34"/>
      <c r="J226" s="34"/>
      <c r="K226" s="35"/>
      <c r="L226" s="35"/>
      <c r="M226" s="35"/>
      <c r="N226" s="35"/>
      <c r="O226" s="35"/>
    </row>
    <row r="227" spans="1:15" ht="11.25">
      <c r="A227" s="32" t="s">
        <v>959</v>
      </c>
      <c r="B227" s="32" t="s">
        <v>568</v>
      </c>
      <c r="C227" s="32" t="s">
        <v>195</v>
      </c>
      <c r="D227" s="32"/>
      <c r="E227" s="32"/>
      <c r="F227" s="91">
        <v>18373</v>
      </c>
      <c r="G227" s="91">
        <f>SUM(F227)</f>
        <v>18373</v>
      </c>
      <c r="H227" s="86"/>
      <c r="I227" s="86"/>
      <c r="J227" s="34"/>
      <c r="K227" s="35" t="s">
        <v>477</v>
      </c>
      <c r="L227" s="35"/>
      <c r="M227" s="35" t="s">
        <v>478</v>
      </c>
      <c r="N227" s="35">
        <v>40</v>
      </c>
      <c r="O227" s="35" t="s">
        <v>37</v>
      </c>
    </row>
    <row r="228" spans="1:15" ht="11.25">
      <c r="A228" s="32"/>
      <c r="B228" s="32"/>
      <c r="C228" s="32" t="s">
        <v>459</v>
      </c>
      <c r="D228" s="32"/>
      <c r="E228" s="32"/>
      <c r="F228" s="92"/>
      <c r="G228" s="34"/>
      <c r="H228" s="34"/>
      <c r="I228" s="34"/>
      <c r="J228" s="34"/>
      <c r="K228" s="35"/>
      <c r="L228" s="35"/>
      <c r="M228" s="35"/>
      <c r="N228" s="35"/>
      <c r="O228" s="35"/>
    </row>
    <row r="229" spans="1:15" ht="11.25">
      <c r="A229" s="32"/>
      <c r="B229" s="32"/>
      <c r="C229" s="32"/>
      <c r="D229" s="32"/>
      <c r="E229" s="32"/>
      <c r="F229" s="92"/>
      <c r="G229" s="34"/>
      <c r="H229" s="34"/>
      <c r="I229" s="34"/>
      <c r="J229" s="34"/>
      <c r="K229" s="35"/>
      <c r="L229" s="35"/>
      <c r="M229" s="35"/>
      <c r="N229" s="35"/>
      <c r="O229" s="35"/>
    </row>
    <row r="230" spans="1:15" ht="11.25">
      <c r="A230" s="32" t="s">
        <v>960</v>
      </c>
      <c r="B230" s="32" t="s">
        <v>573</v>
      </c>
      <c r="C230" s="32" t="s">
        <v>230</v>
      </c>
      <c r="D230" s="32"/>
      <c r="E230" s="32"/>
      <c r="F230" s="91">
        <v>41761</v>
      </c>
      <c r="G230" s="91">
        <f>SUM(F230)</f>
        <v>41761</v>
      </c>
      <c r="H230" s="86"/>
      <c r="I230" s="34"/>
      <c r="J230" s="34"/>
      <c r="K230" s="35" t="s">
        <v>572</v>
      </c>
      <c r="L230" s="35" t="s">
        <v>571</v>
      </c>
      <c r="M230" s="35" t="s">
        <v>478</v>
      </c>
      <c r="N230" s="35">
        <v>90</v>
      </c>
      <c r="O230" s="35" t="s">
        <v>37</v>
      </c>
    </row>
    <row r="231" spans="1:15" ht="11.25">
      <c r="A231" s="32"/>
      <c r="B231" s="32"/>
      <c r="C231" s="32" t="s">
        <v>466</v>
      </c>
      <c r="D231" s="32"/>
      <c r="E231" s="32"/>
      <c r="F231" s="92"/>
      <c r="G231" s="34"/>
      <c r="H231" s="34"/>
      <c r="I231" s="34"/>
      <c r="J231" s="34"/>
      <c r="K231" s="35" t="s">
        <v>570</v>
      </c>
      <c r="L231" s="35" t="s">
        <v>569</v>
      </c>
      <c r="M231" s="35"/>
      <c r="N231" s="35"/>
      <c r="O231" s="35"/>
    </row>
    <row r="232" spans="1:15" ht="11.25">
      <c r="A232" s="32"/>
      <c r="B232" s="32"/>
      <c r="C232" s="32"/>
      <c r="D232" s="32"/>
      <c r="E232" s="32"/>
      <c r="F232" s="92"/>
      <c r="G232" s="34"/>
      <c r="H232" s="34"/>
      <c r="I232" s="34"/>
      <c r="J232" s="34"/>
      <c r="K232" s="35"/>
      <c r="L232" s="35"/>
      <c r="M232" s="35"/>
      <c r="N232" s="35"/>
      <c r="O232" s="35"/>
    </row>
    <row r="233" spans="1:15" ht="11.25">
      <c r="A233" s="32" t="s">
        <v>961</v>
      </c>
      <c r="B233" s="32" t="s">
        <v>574</v>
      </c>
      <c r="C233" s="32" t="s">
        <v>288</v>
      </c>
      <c r="D233" s="32"/>
      <c r="E233" s="32"/>
      <c r="F233" s="91">
        <v>18373</v>
      </c>
      <c r="G233" s="91">
        <f>SUM(F233)</f>
        <v>18373</v>
      </c>
      <c r="H233" s="86"/>
      <c r="I233" s="34"/>
      <c r="J233" s="34"/>
      <c r="K233" s="35" t="s">
        <v>477</v>
      </c>
      <c r="L233" s="35"/>
      <c r="M233" s="35" t="s">
        <v>478</v>
      </c>
      <c r="N233" s="35">
        <v>120</v>
      </c>
      <c r="O233" s="35" t="s">
        <v>37</v>
      </c>
    </row>
    <row r="234" spans="1:15" ht="11.25">
      <c r="A234" s="32"/>
      <c r="B234" s="32"/>
      <c r="C234" s="32" t="s">
        <v>471</v>
      </c>
      <c r="D234" s="32"/>
      <c r="E234" s="32"/>
      <c r="F234" s="34"/>
      <c r="G234" s="34"/>
      <c r="H234" s="34"/>
      <c r="I234" s="34"/>
      <c r="J234" s="34"/>
      <c r="K234" s="35"/>
      <c r="L234" s="35"/>
      <c r="M234" s="35"/>
      <c r="N234" s="35"/>
      <c r="O234" s="35"/>
    </row>
    <row r="235" spans="1:15" ht="11.25">
      <c r="A235" s="38"/>
      <c r="B235" s="38"/>
      <c r="C235" s="38"/>
      <c r="D235" s="38"/>
      <c r="E235" s="38"/>
      <c r="F235" s="41"/>
      <c r="G235" s="41"/>
      <c r="H235" s="41"/>
      <c r="I235" s="41"/>
      <c r="J235" s="41"/>
      <c r="K235" s="42"/>
      <c r="L235" s="42"/>
      <c r="M235" s="42"/>
      <c r="N235" s="42"/>
      <c r="O235" s="42"/>
    </row>
    <row r="236" spans="2:10" ht="11.25">
      <c r="B236" s="51"/>
      <c r="C236" s="51" t="s">
        <v>34</v>
      </c>
      <c r="F236" s="73">
        <f>SUM(F199:F235)</f>
        <v>212891</v>
      </c>
      <c r="G236" s="73">
        <f>SUM(G199:G235)</f>
        <v>212891</v>
      </c>
      <c r="H236" s="73"/>
      <c r="I236" s="73"/>
      <c r="J236" s="73"/>
    </row>
    <row r="237" spans="2:10" ht="11.25">
      <c r="B237" s="51"/>
      <c r="C237" s="51" t="s">
        <v>26</v>
      </c>
      <c r="F237" s="74"/>
      <c r="G237" s="74"/>
      <c r="H237" s="74"/>
      <c r="I237" s="73"/>
      <c r="J237" s="73"/>
    </row>
    <row r="238" spans="2:10" ht="11.25">
      <c r="B238" s="51"/>
      <c r="C238" s="51" t="s">
        <v>27</v>
      </c>
      <c r="F238" s="75"/>
      <c r="G238" s="75"/>
      <c r="H238" s="75"/>
      <c r="I238" s="75"/>
      <c r="J238" s="75"/>
    </row>
    <row r="242" spans="1:14" ht="11.25">
      <c r="A242" s="36" t="s">
        <v>71</v>
      </c>
      <c r="K242" s="119" t="s">
        <v>69</v>
      </c>
      <c r="L242" s="119"/>
      <c r="M242" s="119"/>
      <c r="N242" s="119"/>
    </row>
    <row r="243" spans="1:14" ht="11.25">
      <c r="A243" s="78" t="s">
        <v>58</v>
      </c>
      <c r="B243" s="78"/>
      <c r="C243" s="78"/>
      <c r="D243" s="78"/>
      <c r="K243" s="119" t="s">
        <v>52</v>
      </c>
      <c r="L243" s="119"/>
      <c r="M243" s="119"/>
      <c r="N243" s="119"/>
    </row>
    <row r="244" spans="1:14" ht="11.25">
      <c r="A244" s="78" t="s">
        <v>72</v>
      </c>
      <c r="B244" s="78"/>
      <c r="C244" s="78"/>
      <c r="D244" s="78"/>
      <c r="K244" s="119" t="s">
        <v>31</v>
      </c>
      <c r="L244" s="119"/>
      <c r="M244" s="119"/>
      <c r="N244" s="119"/>
    </row>
    <row r="245" spans="1:15" ht="11.25">
      <c r="A245" s="119" t="s">
        <v>33</v>
      </c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</row>
    <row r="246" spans="1:15" ht="11.25">
      <c r="A246" s="119" t="s">
        <v>23</v>
      </c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</row>
    <row r="247" spans="1:15" ht="11.2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116" t="s">
        <v>24</v>
      </c>
      <c r="N247" s="117"/>
      <c r="O247" s="51"/>
    </row>
    <row r="248" spans="1:15" ht="11.25">
      <c r="A248" s="119" t="s">
        <v>142</v>
      </c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</row>
    <row r="249" spans="1:15" ht="11.2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</row>
    <row r="250" spans="1:15" ht="11.25">
      <c r="A250" s="119" t="s">
        <v>0</v>
      </c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</row>
    <row r="251" spans="1:15" ht="11.2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</row>
    <row r="252" spans="1:15" ht="11.25">
      <c r="A252" s="57" t="s">
        <v>32</v>
      </c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</row>
    <row r="253" spans="1:15" ht="11.25">
      <c r="A253" s="57" t="s">
        <v>35</v>
      </c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</row>
    <row r="254" ht="11.25">
      <c r="A254" s="57" t="s">
        <v>25</v>
      </c>
    </row>
    <row r="255" spans="1:15" ht="11.25">
      <c r="A255" s="58" t="s">
        <v>14</v>
      </c>
      <c r="B255" s="59" t="s">
        <v>96</v>
      </c>
      <c r="C255" s="60"/>
      <c r="D255" s="58"/>
      <c r="E255" s="60"/>
      <c r="F255" s="58"/>
      <c r="G255" s="61"/>
      <c r="H255" s="61"/>
      <c r="I255" s="61"/>
      <c r="J255" s="60"/>
      <c r="K255" s="137" t="s">
        <v>17</v>
      </c>
      <c r="L255" s="138"/>
      <c r="M255" s="138"/>
      <c r="N255" s="139"/>
      <c r="O255" s="62"/>
    </row>
    <row r="256" spans="1:15" ht="11.25">
      <c r="A256" s="63"/>
      <c r="B256" s="64"/>
      <c r="C256" s="65"/>
      <c r="D256" s="118" t="s">
        <v>15</v>
      </c>
      <c r="E256" s="135"/>
      <c r="F256" s="118" t="s">
        <v>16</v>
      </c>
      <c r="G256" s="136"/>
      <c r="H256" s="136"/>
      <c r="I256" s="136"/>
      <c r="J256" s="135"/>
      <c r="K256" s="140"/>
      <c r="L256" s="141"/>
      <c r="M256" s="141"/>
      <c r="N256" s="142"/>
      <c r="O256" s="66" t="s">
        <v>20</v>
      </c>
    </row>
    <row r="257" spans="1:15" ht="11.25">
      <c r="A257" s="67" t="s">
        <v>102</v>
      </c>
      <c r="B257" s="68"/>
      <c r="C257" s="69"/>
      <c r="D257" s="67"/>
      <c r="E257" s="69"/>
      <c r="F257" s="67"/>
      <c r="G257" s="68"/>
      <c r="H257" s="68"/>
      <c r="I257" s="68"/>
      <c r="J257" s="69"/>
      <c r="K257" s="116" t="s">
        <v>18</v>
      </c>
      <c r="L257" s="117"/>
      <c r="M257" s="116" t="s">
        <v>19</v>
      </c>
      <c r="N257" s="117"/>
      <c r="O257" s="66" t="s">
        <v>21</v>
      </c>
    </row>
    <row r="258" spans="1:15" ht="11.25">
      <c r="A258" s="70"/>
      <c r="B258" s="70"/>
      <c r="C258" s="70"/>
      <c r="D258" s="70" t="s">
        <v>3</v>
      </c>
      <c r="E258" s="70" t="s">
        <v>5</v>
      </c>
      <c r="F258" s="70"/>
      <c r="G258" s="70"/>
      <c r="H258" s="70"/>
      <c r="I258" s="70"/>
      <c r="J258" s="70"/>
      <c r="K258" s="70" t="s">
        <v>10</v>
      </c>
      <c r="L258" s="70"/>
      <c r="M258" s="70"/>
      <c r="N258" s="70"/>
      <c r="O258" s="66" t="s">
        <v>22</v>
      </c>
    </row>
    <row r="259" spans="1:15" ht="11.25">
      <c r="A259" s="71" t="s">
        <v>30</v>
      </c>
      <c r="B259" s="71" t="s">
        <v>1</v>
      </c>
      <c r="C259" s="71" t="s">
        <v>2</v>
      </c>
      <c r="D259" s="71" t="s">
        <v>4</v>
      </c>
      <c r="E259" s="71" t="s">
        <v>4</v>
      </c>
      <c r="F259" s="71" t="s">
        <v>36</v>
      </c>
      <c r="G259" s="71" t="s">
        <v>6</v>
      </c>
      <c r="H259" s="71" t="s">
        <v>8</v>
      </c>
      <c r="I259" s="71" t="s">
        <v>7</v>
      </c>
      <c r="J259" s="71" t="s">
        <v>128</v>
      </c>
      <c r="K259" s="71" t="s">
        <v>11</v>
      </c>
      <c r="L259" s="71" t="s">
        <v>12</v>
      </c>
      <c r="M259" s="71" t="s">
        <v>13</v>
      </c>
      <c r="N259" s="71" t="s">
        <v>12</v>
      </c>
      <c r="O259" s="72"/>
    </row>
    <row r="260" spans="1:15" ht="11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40"/>
      <c r="L260" s="40"/>
      <c r="M260" s="40"/>
      <c r="N260" s="40"/>
      <c r="O260" s="40"/>
    </row>
    <row r="261" spans="1:15" ht="11.25">
      <c r="A261" s="32" t="s">
        <v>962</v>
      </c>
      <c r="B261" s="32" t="s">
        <v>575</v>
      </c>
      <c r="C261" s="32" t="s">
        <v>195</v>
      </c>
      <c r="D261" s="32"/>
      <c r="E261" s="32"/>
      <c r="F261" s="91">
        <v>21133</v>
      </c>
      <c r="G261" s="91">
        <f>SUM(F261)</f>
        <v>21133</v>
      </c>
      <c r="H261" s="86"/>
      <c r="I261" s="34"/>
      <c r="J261" s="34"/>
      <c r="K261" s="35" t="s">
        <v>533</v>
      </c>
      <c r="L261" s="35"/>
      <c r="M261" s="35" t="s">
        <v>478</v>
      </c>
      <c r="N261" s="35">
        <v>40</v>
      </c>
      <c r="O261" s="35" t="s">
        <v>37</v>
      </c>
    </row>
    <row r="262" spans="1:15" ht="11.25">
      <c r="A262" s="32"/>
      <c r="B262" s="32"/>
      <c r="C262" s="32" t="s">
        <v>459</v>
      </c>
      <c r="D262" s="32"/>
      <c r="E262" s="32"/>
      <c r="F262" s="92"/>
      <c r="G262" s="34"/>
      <c r="H262" s="34"/>
      <c r="I262" s="34"/>
      <c r="J262" s="34"/>
      <c r="K262" s="35"/>
      <c r="L262" s="35"/>
      <c r="M262" s="35"/>
      <c r="N262" s="35"/>
      <c r="O262" s="35"/>
    </row>
    <row r="263" spans="1:15" ht="11.25">
      <c r="A263" s="32"/>
      <c r="B263" s="32"/>
      <c r="C263" s="32"/>
      <c r="D263" s="32"/>
      <c r="E263" s="32"/>
      <c r="F263" s="92"/>
      <c r="G263" s="34"/>
      <c r="H263" s="34"/>
      <c r="I263" s="34"/>
      <c r="J263" s="34"/>
      <c r="K263" s="35"/>
      <c r="L263" s="35"/>
      <c r="M263" s="35"/>
      <c r="N263" s="35"/>
      <c r="O263" s="35"/>
    </row>
    <row r="264" spans="1:15" ht="11.25">
      <c r="A264" s="32" t="s">
        <v>963</v>
      </c>
      <c r="B264" s="32" t="s">
        <v>672</v>
      </c>
      <c r="C264" s="32" t="s">
        <v>673</v>
      </c>
      <c r="D264" s="32"/>
      <c r="E264" s="32"/>
      <c r="F264" s="91">
        <v>21133</v>
      </c>
      <c r="G264" s="91">
        <f>SUM(F264)</f>
        <v>21133</v>
      </c>
      <c r="H264" s="86"/>
      <c r="I264" s="34"/>
      <c r="J264" s="34"/>
      <c r="K264" s="35" t="s">
        <v>533</v>
      </c>
      <c r="L264" s="35"/>
      <c r="M264" s="35" t="s">
        <v>478</v>
      </c>
      <c r="N264" s="35">
        <v>40</v>
      </c>
      <c r="O264" s="35" t="s">
        <v>37</v>
      </c>
    </row>
    <row r="265" spans="1:15" ht="11.25">
      <c r="A265" s="32"/>
      <c r="B265" s="32"/>
      <c r="C265" s="32" t="s">
        <v>468</v>
      </c>
      <c r="D265" s="32"/>
      <c r="E265" s="32"/>
      <c r="F265" s="92"/>
      <c r="G265" s="34"/>
      <c r="H265" s="34"/>
      <c r="I265" s="34"/>
      <c r="J265" s="34"/>
      <c r="K265" s="35"/>
      <c r="L265" s="35"/>
      <c r="M265" s="35"/>
      <c r="N265" s="35"/>
      <c r="O265" s="35"/>
    </row>
    <row r="266" spans="1:15" ht="11.25">
      <c r="A266" s="32"/>
      <c r="B266" s="32"/>
      <c r="C266" s="32"/>
      <c r="D266" s="32"/>
      <c r="E266" s="32"/>
      <c r="F266" s="92"/>
      <c r="G266" s="34"/>
      <c r="H266" s="34"/>
      <c r="I266" s="34"/>
      <c r="J266" s="34"/>
      <c r="K266" s="35"/>
      <c r="L266" s="35"/>
      <c r="M266" s="35"/>
      <c r="N266" s="35"/>
      <c r="O266" s="35"/>
    </row>
    <row r="267" spans="1:15" ht="11.25">
      <c r="A267" s="32" t="s">
        <v>964</v>
      </c>
      <c r="B267" s="32" t="s">
        <v>576</v>
      </c>
      <c r="C267" s="32" t="s">
        <v>416</v>
      </c>
      <c r="D267" s="32"/>
      <c r="E267" s="32"/>
      <c r="F267" s="91">
        <v>21133</v>
      </c>
      <c r="G267" s="91">
        <f>SUM(F267)</f>
        <v>21133</v>
      </c>
      <c r="H267" s="86"/>
      <c r="I267" s="34"/>
      <c r="J267" s="34"/>
      <c r="K267" s="35" t="s">
        <v>533</v>
      </c>
      <c r="L267" s="35"/>
      <c r="M267" s="35" t="s">
        <v>478</v>
      </c>
      <c r="N267" s="35">
        <v>40</v>
      </c>
      <c r="O267" s="35" t="s">
        <v>37</v>
      </c>
    </row>
    <row r="268" spans="1:15" ht="11.25">
      <c r="A268" s="32"/>
      <c r="B268" s="32"/>
      <c r="C268" s="32" t="s">
        <v>457</v>
      </c>
      <c r="D268" s="32"/>
      <c r="E268" s="32"/>
      <c r="F268" s="92"/>
      <c r="G268" s="34"/>
      <c r="H268" s="34"/>
      <c r="I268" s="34"/>
      <c r="J268" s="34"/>
      <c r="K268" s="35"/>
      <c r="L268" s="35"/>
      <c r="M268" s="35"/>
      <c r="N268" s="35"/>
      <c r="O268" s="35"/>
    </row>
    <row r="269" spans="1:15" ht="11.25">
      <c r="A269" s="32"/>
      <c r="B269" s="32"/>
      <c r="C269" s="32"/>
      <c r="D269" s="32"/>
      <c r="E269" s="32"/>
      <c r="F269" s="92"/>
      <c r="G269" s="34"/>
      <c r="H269" s="34"/>
      <c r="I269" s="34"/>
      <c r="J269" s="34"/>
      <c r="K269" s="35"/>
      <c r="L269" s="35"/>
      <c r="M269" s="35"/>
      <c r="N269" s="35"/>
      <c r="O269" s="35"/>
    </row>
    <row r="270" spans="1:15" ht="11.25">
      <c r="A270" s="32" t="s">
        <v>965</v>
      </c>
      <c r="B270" s="32" t="s">
        <v>577</v>
      </c>
      <c r="C270" s="32" t="s">
        <v>195</v>
      </c>
      <c r="D270" s="32"/>
      <c r="E270" s="32"/>
      <c r="F270" s="91">
        <v>18373</v>
      </c>
      <c r="G270" s="91">
        <f>SUM(F270)</f>
        <v>18373</v>
      </c>
      <c r="H270" s="86"/>
      <c r="I270" s="34"/>
      <c r="J270" s="34"/>
      <c r="K270" s="35" t="s">
        <v>477</v>
      </c>
      <c r="L270" s="35"/>
      <c r="M270" s="35" t="s">
        <v>478</v>
      </c>
      <c r="N270" s="35">
        <v>80</v>
      </c>
      <c r="O270" s="35" t="s">
        <v>37</v>
      </c>
    </row>
    <row r="271" spans="1:15" ht="11.25">
      <c r="A271" s="32"/>
      <c r="B271" s="32"/>
      <c r="C271" s="32" t="s">
        <v>459</v>
      </c>
      <c r="D271" s="32"/>
      <c r="E271" s="32"/>
      <c r="F271" s="34"/>
      <c r="G271" s="34"/>
      <c r="H271" s="34"/>
      <c r="I271" s="34"/>
      <c r="J271" s="34"/>
      <c r="K271" s="35"/>
      <c r="L271" s="35"/>
      <c r="M271" s="35"/>
      <c r="N271" s="35"/>
      <c r="O271" s="35"/>
    </row>
    <row r="272" spans="1:15" ht="11.25">
      <c r="A272" s="32"/>
      <c r="B272" s="32"/>
      <c r="C272" s="32"/>
      <c r="D272" s="32"/>
      <c r="E272" s="32"/>
      <c r="F272" s="34"/>
      <c r="G272" s="34"/>
      <c r="H272" s="34"/>
      <c r="I272" s="34"/>
      <c r="J272" s="34"/>
      <c r="K272" s="35"/>
      <c r="L272" s="35"/>
      <c r="M272" s="35"/>
      <c r="N272" s="35"/>
      <c r="O272" s="35"/>
    </row>
    <row r="273" spans="1:15" ht="11.25">
      <c r="A273" s="32" t="s">
        <v>966</v>
      </c>
      <c r="B273" s="32" t="s">
        <v>580</v>
      </c>
      <c r="C273" s="32" t="s">
        <v>380</v>
      </c>
      <c r="D273" s="32"/>
      <c r="E273" s="32"/>
      <c r="F273" s="91">
        <v>36746</v>
      </c>
      <c r="G273" s="91">
        <f>SUM(F273)</f>
        <v>36746</v>
      </c>
      <c r="H273" s="86"/>
      <c r="I273" s="34"/>
      <c r="J273" s="34"/>
      <c r="K273" s="35" t="s">
        <v>511</v>
      </c>
      <c r="L273" s="35"/>
      <c r="M273" s="35" t="s">
        <v>478</v>
      </c>
      <c r="N273" s="35">
        <v>80</v>
      </c>
      <c r="O273" s="35" t="s">
        <v>37</v>
      </c>
    </row>
    <row r="274" spans="1:15" ht="11.25">
      <c r="A274" s="32"/>
      <c r="B274" s="32"/>
      <c r="C274" s="32" t="s">
        <v>460</v>
      </c>
      <c r="D274" s="32"/>
      <c r="E274" s="32"/>
      <c r="F274" s="92"/>
      <c r="G274" s="34"/>
      <c r="H274" s="34"/>
      <c r="I274" s="34"/>
      <c r="J274" s="34"/>
      <c r="K274" s="35"/>
      <c r="L274" s="35"/>
      <c r="M274" s="35"/>
      <c r="N274" s="35"/>
      <c r="O274" s="35"/>
    </row>
    <row r="275" spans="1:15" ht="11.25">
      <c r="A275" s="32"/>
      <c r="B275" s="32"/>
      <c r="C275" s="32"/>
      <c r="D275" s="32"/>
      <c r="E275" s="32"/>
      <c r="F275" s="92"/>
      <c r="G275" s="34"/>
      <c r="H275" s="34"/>
      <c r="I275" s="34"/>
      <c r="J275" s="34"/>
      <c r="K275" s="35"/>
      <c r="L275" s="35"/>
      <c r="M275" s="35"/>
      <c r="N275" s="35"/>
      <c r="O275" s="35"/>
    </row>
    <row r="276" spans="1:15" ht="11.25">
      <c r="A276" s="32" t="s">
        <v>967</v>
      </c>
      <c r="B276" s="32" t="s">
        <v>581</v>
      </c>
      <c r="C276" s="32" t="s">
        <v>175</v>
      </c>
      <c r="D276" s="32"/>
      <c r="E276" s="32"/>
      <c r="F276" s="91">
        <v>10532</v>
      </c>
      <c r="G276" s="91">
        <f>SUM(F276)</f>
        <v>10532</v>
      </c>
      <c r="H276" s="86"/>
      <c r="I276" s="34"/>
      <c r="J276" s="34"/>
      <c r="K276" s="35" t="s">
        <v>498</v>
      </c>
      <c r="L276" s="35"/>
      <c r="M276" s="35" t="s">
        <v>478</v>
      </c>
      <c r="N276" s="35">
        <v>20</v>
      </c>
      <c r="O276" s="35" t="s">
        <v>37</v>
      </c>
    </row>
    <row r="277" spans="1:15" ht="11.25">
      <c r="A277" s="32"/>
      <c r="B277" s="32"/>
      <c r="C277" s="32" t="s">
        <v>460</v>
      </c>
      <c r="D277" s="32"/>
      <c r="E277" s="32"/>
      <c r="F277" s="34"/>
      <c r="G277" s="34"/>
      <c r="H277" s="34"/>
      <c r="I277" s="34"/>
      <c r="J277" s="34"/>
      <c r="K277" s="35" t="s">
        <v>569</v>
      </c>
      <c r="L277" s="35"/>
      <c r="M277" s="35"/>
      <c r="N277" s="35"/>
      <c r="O277" s="35"/>
    </row>
    <row r="278" spans="1:15" ht="11.25">
      <c r="A278" s="32"/>
      <c r="B278" s="32"/>
      <c r="C278" s="32"/>
      <c r="D278" s="32"/>
      <c r="E278" s="32"/>
      <c r="F278" s="34"/>
      <c r="G278" s="34"/>
      <c r="H278" s="34"/>
      <c r="I278" s="34"/>
      <c r="J278" s="34"/>
      <c r="K278" s="35"/>
      <c r="L278" s="35"/>
      <c r="M278" s="35"/>
      <c r="N278" s="35"/>
      <c r="O278" s="35"/>
    </row>
    <row r="279" spans="1:15" ht="11.25">
      <c r="A279" s="32" t="s">
        <v>968</v>
      </c>
      <c r="B279" s="32" t="s">
        <v>582</v>
      </c>
      <c r="C279" s="32" t="s">
        <v>195</v>
      </c>
      <c r="D279" s="32"/>
      <c r="E279" s="32"/>
      <c r="F279" s="91">
        <v>18373</v>
      </c>
      <c r="G279" s="91">
        <f>SUM(F279)</f>
        <v>18373</v>
      </c>
      <c r="H279" s="86"/>
      <c r="I279" s="34"/>
      <c r="J279" s="34"/>
      <c r="K279" s="35" t="s">
        <v>477</v>
      </c>
      <c r="L279" s="35"/>
      <c r="M279" s="35" t="s">
        <v>478</v>
      </c>
      <c r="N279" s="35">
        <v>40</v>
      </c>
      <c r="O279" s="35" t="s">
        <v>37</v>
      </c>
    </row>
    <row r="280" spans="1:15" ht="11.25">
      <c r="A280" s="32"/>
      <c r="B280" s="32"/>
      <c r="C280" s="32" t="s">
        <v>459</v>
      </c>
      <c r="D280" s="32"/>
      <c r="E280" s="32"/>
      <c r="F280" s="92"/>
      <c r="G280" s="34"/>
      <c r="H280" s="34"/>
      <c r="I280" s="34"/>
      <c r="J280" s="34"/>
      <c r="K280" s="35"/>
      <c r="L280" s="35"/>
      <c r="M280" s="35"/>
      <c r="N280" s="35"/>
      <c r="O280" s="35"/>
    </row>
    <row r="281" spans="1:15" ht="11.25">
      <c r="A281" s="32"/>
      <c r="B281" s="32"/>
      <c r="C281" s="32"/>
      <c r="D281" s="32"/>
      <c r="E281" s="32"/>
      <c r="F281" s="92"/>
      <c r="G281" s="34"/>
      <c r="H281" s="34"/>
      <c r="I281" s="34"/>
      <c r="J281" s="34"/>
      <c r="K281" s="35"/>
      <c r="L281" s="35"/>
      <c r="M281" s="35"/>
      <c r="N281" s="35"/>
      <c r="O281" s="35"/>
    </row>
    <row r="282" spans="1:15" ht="11.25">
      <c r="A282" s="32" t="s">
        <v>969</v>
      </c>
      <c r="B282" s="32" t="s">
        <v>584</v>
      </c>
      <c r="C282" s="32" t="s">
        <v>583</v>
      </c>
      <c r="D282" s="32"/>
      <c r="E282" s="32"/>
      <c r="F282" s="91">
        <v>18373</v>
      </c>
      <c r="G282" s="91">
        <f>SUM(F282)</f>
        <v>18373</v>
      </c>
      <c r="H282" s="86"/>
      <c r="I282" s="34"/>
      <c r="J282" s="34"/>
      <c r="K282" s="35" t="s">
        <v>477</v>
      </c>
      <c r="L282" s="35"/>
      <c r="M282" s="35" t="s">
        <v>478</v>
      </c>
      <c r="N282" s="35">
        <v>80</v>
      </c>
      <c r="O282" s="35" t="s">
        <v>37</v>
      </c>
    </row>
    <row r="283" spans="1:15" ht="11.25">
      <c r="A283" s="32"/>
      <c r="B283" s="32"/>
      <c r="C283" s="32" t="s">
        <v>460</v>
      </c>
      <c r="D283" s="32"/>
      <c r="E283" s="32"/>
      <c r="F283" s="92"/>
      <c r="G283" s="34"/>
      <c r="H283" s="34"/>
      <c r="I283" s="34"/>
      <c r="J283" s="34"/>
      <c r="K283" s="35"/>
      <c r="L283" s="35"/>
      <c r="M283" s="35"/>
      <c r="N283" s="35"/>
      <c r="O283" s="35"/>
    </row>
    <row r="284" spans="1:15" ht="11.25">
      <c r="A284" s="32"/>
      <c r="B284" s="32"/>
      <c r="C284" s="32"/>
      <c r="D284" s="32"/>
      <c r="E284" s="32"/>
      <c r="F284" s="92"/>
      <c r="G284" s="34"/>
      <c r="H284" s="34"/>
      <c r="I284" s="34"/>
      <c r="J284" s="34"/>
      <c r="K284" s="35"/>
      <c r="L284" s="35"/>
      <c r="M284" s="35"/>
      <c r="N284" s="35"/>
      <c r="O284" s="35"/>
    </row>
    <row r="285" spans="1:15" ht="11.25">
      <c r="A285" s="32" t="s">
        <v>970</v>
      </c>
      <c r="B285" s="32" t="s">
        <v>588</v>
      </c>
      <c r="C285" s="32" t="s">
        <v>587</v>
      </c>
      <c r="D285" s="32"/>
      <c r="E285" s="32"/>
      <c r="F285" s="91">
        <v>36800</v>
      </c>
      <c r="G285" s="91">
        <f>SUM(F285)</f>
        <v>36800</v>
      </c>
      <c r="H285" s="86"/>
      <c r="I285" s="34"/>
      <c r="J285" s="34"/>
      <c r="K285" s="35" t="s">
        <v>586</v>
      </c>
      <c r="L285" s="35"/>
      <c r="M285" s="35" t="s">
        <v>478</v>
      </c>
      <c r="N285" s="35">
        <v>80</v>
      </c>
      <c r="O285" s="35" t="s">
        <v>37</v>
      </c>
    </row>
    <row r="286" spans="1:15" ht="11.25">
      <c r="A286" s="32"/>
      <c r="B286" s="32"/>
      <c r="C286" s="32" t="s">
        <v>457</v>
      </c>
      <c r="D286" s="32"/>
      <c r="E286" s="32"/>
      <c r="F286" s="86"/>
      <c r="G286" s="86"/>
      <c r="H286" s="86"/>
      <c r="I286" s="34"/>
      <c r="J286" s="34"/>
      <c r="K286" s="35" t="s">
        <v>585</v>
      </c>
      <c r="L286" s="35"/>
      <c r="M286" s="35"/>
      <c r="N286" s="35"/>
      <c r="O286" s="35"/>
    </row>
    <row r="287" spans="1:15" ht="11.25">
      <c r="A287" s="32"/>
      <c r="B287" s="32"/>
      <c r="C287" s="32"/>
      <c r="D287" s="32"/>
      <c r="E287" s="32"/>
      <c r="F287" s="86"/>
      <c r="G287" s="86"/>
      <c r="H287" s="86"/>
      <c r="I287" s="34"/>
      <c r="J287" s="34"/>
      <c r="K287" s="35"/>
      <c r="L287" s="35"/>
      <c r="M287" s="35"/>
      <c r="N287" s="35"/>
      <c r="O287" s="35"/>
    </row>
    <row r="288" spans="1:15" ht="11.25">
      <c r="A288" s="32" t="s">
        <v>971</v>
      </c>
      <c r="B288" s="32" t="s">
        <v>609</v>
      </c>
      <c r="C288" s="32" t="s">
        <v>667</v>
      </c>
      <c r="D288" s="32"/>
      <c r="E288" s="32"/>
      <c r="F288" s="91">
        <v>19712</v>
      </c>
      <c r="G288" s="91">
        <f>SUM(F288)</f>
        <v>19712</v>
      </c>
      <c r="H288" s="86"/>
      <c r="I288" s="34"/>
      <c r="J288" s="34"/>
      <c r="K288" s="35" t="s">
        <v>477</v>
      </c>
      <c r="L288" s="35"/>
      <c r="M288" s="35" t="s">
        <v>478</v>
      </c>
      <c r="N288" s="35">
        <v>40</v>
      </c>
      <c r="O288" s="35" t="s">
        <v>37</v>
      </c>
    </row>
    <row r="289" spans="1:15" ht="11.25">
      <c r="A289" s="32"/>
      <c r="B289" s="32"/>
      <c r="C289" s="32" t="s">
        <v>471</v>
      </c>
      <c r="D289" s="32"/>
      <c r="E289" s="32"/>
      <c r="F289" s="34"/>
      <c r="G289" s="34"/>
      <c r="H289" s="34"/>
      <c r="I289" s="34"/>
      <c r="J289" s="34"/>
      <c r="K289" s="35"/>
      <c r="L289" s="35"/>
      <c r="M289" s="35"/>
      <c r="N289" s="35"/>
      <c r="O289" s="35"/>
    </row>
    <row r="290" spans="1:15" ht="11.25">
      <c r="A290" s="32"/>
      <c r="B290" s="32"/>
      <c r="C290" s="32"/>
      <c r="D290" s="32"/>
      <c r="E290" s="32"/>
      <c r="F290" s="34"/>
      <c r="G290" s="34"/>
      <c r="H290" s="34"/>
      <c r="I290" s="34"/>
      <c r="J290" s="34"/>
      <c r="K290" s="35"/>
      <c r="L290" s="35"/>
      <c r="M290" s="35"/>
      <c r="N290" s="35"/>
      <c r="O290" s="35"/>
    </row>
    <row r="291" spans="1:15" ht="11.25">
      <c r="A291" s="32" t="s">
        <v>972</v>
      </c>
      <c r="B291" s="32" t="s">
        <v>579</v>
      </c>
      <c r="C291" s="32" t="s">
        <v>612</v>
      </c>
      <c r="D291" s="32"/>
      <c r="E291" s="32"/>
      <c r="F291" s="91">
        <v>5117</v>
      </c>
      <c r="G291" s="91">
        <f>SUM(F291)</f>
        <v>5117</v>
      </c>
      <c r="H291" s="86"/>
      <c r="I291" s="34"/>
      <c r="J291" s="34"/>
      <c r="K291" s="35" t="s">
        <v>611</v>
      </c>
      <c r="L291" s="35"/>
      <c r="M291" s="35"/>
      <c r="N291" s="35"/>
      <c r="O291" s="35" t="s">
        <v>37</v>
      </c>
    </row>
    <row r="292" spans="1:15" ht="11.25">
      <c r="A292" s="32"/>
      <c r="B292" s="32"/>
      <c r="C292" s="32" t="s">
        <v>458</v>
      </c>
      <c r="D292" s="32"/>
      <c r="E292" s="32"/>
      <c r="F292" s="86"/>
      <c r="G292" s="86"/>
      <c r="H292" s="86"/>
      <c r="I292" s="34"/>
      <c r="J292" s="34"/>
      <c r="K292" s="35" t="s">
        <v>610</v>
      </c>
      <c r="L292" s="35"/>
      <c r="M292" s="35"/>
      <c r="N292" s="35"/>
      <c r="O292" s="35"/>
    </row>
    <row r="293" spans="1:15" ht="11.25">
      <c r="A293" s="38"/>
      <c r="B293" s="38"/>
      <c r="C293" s="38"/>
      <c r="D293" s="38"/>
      <c r="E293" s="38"/>
      <c r="F293" s="41"/>
      <c r="G293" s="41"/>
      <c r="H293" s="41"/>
      <c r="I293" s="41"/>
      <c r="J293" s="41"/>
      <c r="K293" s="42"/>
      <c r="L293" s="42"/>
      <c r="M293" s="42"/>
      <c r="N293" s="42"/>
      <c r="O293" s="42"/>
    </row>
    <row r="294" spans="2:10" ht="11.25">
      <c r="B294" s="51"/>
      <c r="C294" s="51" t="s">
        <v>73</v>
      </c>
      <c r="F294" s="73">
        <f>SUM(F260:F293)</f>
        <v>227425</v>
      </c>
      <c r="G294" s="73">
        <f>SUM(G260:G293)</f>
        <v>227425</v>
      </c>
      <c r="H294" s="73"/>
      <c r="I294" s="73"/>
      <c r="J294" s="73"/>
    </row>
    <row r="295" spans="2:10" ht="11.25">
      <c r="B295" s="51"/>
      <c r="C295" s="51" t="s">
        <v>74</v>
      </c>
      <c r="F295" s="74"/>
      <c r="G295" s="74"/>
      <c r="H295" s="74"/>
      <c r="I295" s="74"/>
      <c r="J295" s="74"/>
    </row>
    <row r="296" spans="2:10" ht="11.25">
      <c r="B296" s="51"/>
      <c r="C296" s="51" t="s">
        <v>75</v>
      </c>
      <c r="F296" s="75"/>
      <c r="G296" s="75"/>
      <c r="H296" s="75"/>
      <c r="I296" s="75"/>
      <c r="J296" s="75"/>
    </row>
    <row r="297" spans="2:10" ht="11.25">
      <c r="B297" s="51"/>
      <c r="C297" s="51"/>
      <c r="F297" s="80"/>
      <c r="G297" s="80"/>
      <c r="H297" s="80"/>
      <c r="I297" s="80"/>
      <c r="J297" s="80"/>
    </row>
    <row r="298" spans="2:10" ht="11.25">
      <c r="B298" s="51"/>
      <c r="C298" s="51"/>
      <c r="F298" s="80"/>
      <c r="G298" s="80"/>
      <c r="H298" s="80"/>
      <c r="I298" s="80"/>
      <c r="J298" s="80"/>
    </row>
    <row r="299" spans="1:11" ht="11.25">
      <c r="A299" s="79"/>
      <c r="B299" s="79"/>
      <c r="K299" s="36" t="s">
        <v>76</v>
      </c>
    </row>
    <row r="300" spans="1:14" ht="11.25">
      <c r="A300" s="78" t="s">
        <v>28</v>
      </c>
      <c r="K300" s="119" t="s">
        <v>52</v>
      </c>
      <c r="L300" s="119"/>
      <c r="M300" s="119"/>
      <c r="N300" s="119"/>
    </row>
    <row r="301" spans="1:14" ht="11.25">
      <c r="A301" s="78" t="s">
        <v>77</v>
      </c>
      <c r="B301" s="78"/>
      <c r="C301" s="78"/>
      <c r="K301" s="119" t="s">
        <v>31</v>
      </c>
      <c r="L301" s="119"/>
      <c r="M301" s="119"/>
      <c r="N301" s="119"/>
    </row>
    <row r="302" spans="1:14" ht="11.25">
      <c r="A302" s="78"/>
      <c r="B302" s="78"/>
      <c r="C302" s="78"/>
      <c r="K302" s="44"/>
      <c r="L302" s="44"/>
      <c r="M302" s="44"/>
      <c r="N302" s="44"/>
    </row>
    <row r="303" spans="1:14" ht="11.25">
      <c r="A303" s="78"/>
      <c r="B303" s="78"/>
      <c r="C303" s="78"/>
      <c r="K303" s="44"/>
      <c r="L303" s="44"/>
      <c r="M303" s="44"/>
      <c r="N303" s="44"/>
    </row>
    <row r="304" spans="1:14" ht="11.25">
      <c r="A304" s="78"/>
      <c r="B304" s="78"/>
      <c r="C304" s="78"/>
      <c r="K304" s="44"/>
      <c r="L304" s="44"/>
      <c r="M304" s="44"/>
      <c r="N304" s="44"/>
    </row>
    <row r="305" spans="1:14" ht="11.25">
      <c r="A305" s="78"/>
      <c r="B305" s="78"/>
      <c r="C305" s="78"/>
      <c r="K305" s="44"/>
      <c r="L305" s="44"/>
      <c r="M305" s="44"/>
      <c r="N305" s="44"/>
    </row>
    <row r="306" spans="1:15" ht="11.25">
      <c r="A306" s="119" t="s">
        <v>33</v>
      </c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</row>
    <row r="307" spans="1:15" ht="11.25">
      <c r="A307" s="119" t="s">
        <v>23</v>
      </c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</row>
    <row r="308" spans="1:15" ht="11.2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116" t="s">
        <v>24</v>
      </c>
      <c r="N308" s="117"/>
      <c r="O308" s="51"/>
    </row>
    <row r="309" spans="1:15" ht="11.25">
      <c r="A309" s="119" t="s">
        <v>142</v>
      </c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</row>
    <row r="310" spans="1:15" ht="11.2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</row>
    <row r="311" spans="1:15" ht="11.25">
      <c r="A311" s="119" t="s">
        <v>0</v>
      </c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</row>
    <row r="312" spans="1:15" ht="11.2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</row>
    <row r="313" spans="1:15" ht="11.25">
      <c r="A313" s="57" t="s">
        <v>32</v>
      </c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</row>
    <row r="314" spans="1:15" ht="11.25">
      <c r="A314" s="57" t="s">
        <v>35</v>
      </c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</row>
    <row r="315" ht="11.25">
      <c r="A315" s="57" t="s">
        <v>25</v>
      </c>
    </row>
    <row r="316" spans="1:15" ht="11.25">
      <c r="A316" s="58" t="s">
        <v>14</v>
      </c>
      <c r="B316" s="59" t="s">
        <v>96</v>
      </c>
      <c r="C316" s="60"/>
      <c r="D316" s="58"/>
      <c r="E316" s="60"/>
      <c r="F316" s="58"/>
      <c r="G316" s="61"/>
      <c r="H316" s="61"/>
      <c r="I316" s="61"/>
      <c r="J316" s="60"/>
      <c r="K316" s="137" t="s">
        <v>17</v>
      </c>
      <c r="L316" s="138"/>
      <c r="M316" s="138"/>
      <c r="N316" s="139"/>
      <c r="O316" s="62"/>
    </row>
    <row r="317" spans="1:15" ht="11.25">
      <c r="A317" s="63"/>
      <c r="B317" s="64"/>
      <c r="C317" s="65"/>
      <c r="D317" s="118" t="s">
        <v>15</v>
      </c>
      <c r="E317" s="135"/>
      <c r="F317" s="118" t="s">
        <v>16</v>
      </c>
      <c r="G317" s="136"/>
      <c r="H317" s="136"/>
      <c r="I317" s="136"/>
      <c r="J317" s="135"/>
      <c r="K317" s="140"/>
      <c r="L317" s="141"/>
      <c r="M317" s="141"/>
      <c r="N317" s="142"/>
      <c r="O317" s="66" t="s">
        <v>20</v>
      </c>
    </row>
    <row r="318" spans="1:15" ht="11.25">
      <c r="A318" s="67" t="s">
        <v>102</v>
      </c>
      <c r="B318" s="68"/>
      <c r="C318" s="69"/>
      <c r="D318" s="67"/>
      <c r="E318" s="69"/>
      <c r="F318" s="67"/>
      <c r="G318" s="68"/>
      <c r="H318" s="68"/>
      <c r="I318" s="68"/>
      <c r="J318" s="69"/>
      <c r="K318" s="116" t="s">
        <v>18</v>
      </c>
      <c r="L318" s="117"/>
      <c r="M318" s="116" t="s">
        <v>19</v>
      </c>
      <c r="N318" s="117"/>
      <c r="O318" s="66" t="s">
        <v>21</v>
      </c>
    </row>
    <row r="319" spans="1:15" ht="11.25">
      <c r="A319" s="70"/>
      <c r="B319" s="70"/>
      <c r="C319" s="70"/>
      <c r="D319" s="70" t="s">
        <v>3</v>
      </c>
      <c r="E319" s="70" t="s">
        <v>5</v>
      </c>
      <c r="F319" s="70"/>
      <c r="G319" s="70"/>
      <c r="H319" s="70"/>
      <c r="I319" s="70"/>
      <c r="J319" s="70"/>
      <c r="K319" s="70" t="s">
        <v>10</v>
      </c>
      <c r="L319" s="70"/>
      <c r="M319" s="70"/>
      <c r="N319" s="70"/>
      <c r="O319" s="66" t="s">
        <v>22</v>
      </c>
    </row>
    <row r="320" spans="1:15" ht="11.25">
      <c r="A320" s="71" t="s">
        <v>30</v>
      </c>
      <c r="B320" s="71" t="s">
        <v>1</v>
      </c>
      <c r="C320" s="71" t="s">
        <v>2</v>
      </c>
      <c r="D320" s="71" t="s">
        <v>4</v>
      </c>
      <c r="E320" s="71" t="s">
        <v>4</v>
      </c>
      <c r="F320" s="71" t="s">
        <v>36</v>
      </c>
      <c r="G320" s="71" t="s">
        <v>6</v>
      </c>
      <c r="H320" s="71" t="s">
        <v>8</v>
      </c>
      <c r="I320" s="71" t="s">
        <v>7</v>
      </c>
      <c r="J320" s="71" t="s">
        <v>128</v>
      </c>
      <c r="K320" s="71" t="s">
        <v>11</v>
      </c>
      <c r="L320" s="71" t="s">
        <v>12</v>
      </c>
      <c r="M320" s="71" t="s">
        <v>13</v>
      </c>
      <c r="N320" s="71" t="s">
        <v>12</v>
      </c>
      <c r="O320" s="72"/>
    </row>
    <row r="321" spans="1:15" ht="11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40"/>
      <c r="L321" s="40"/>
      <c r="M321" s="40"/>
      <c r="N321" s="40"/>
      <c r="O321" s="40"/>
    </row>
    <row r="322" spans="1:15" ht="11.25">
      <c r="A322" s="32" t="s">
        <v>973</v>
      </c>
      <c r="B322" s="32" t="s">
        <v>560</v>
      </c>
      <c r="C322" s="32" t="s">
        <v>328</v>
      </c>
      <c r="D322" s="32"/>
      <c r="E322" s="32"/>
      <c r="F322" s="91">
        <v>26901</v>
      </c>
      <c r="G322" s="91">
        <f>SUM(F322)</f>
        <v>26901</v>
      </c>
      <c r="H322" s="86"/>
      <c r="I322" s="34"/>
      <c r="J322" s="34"/>
      <c r="K322" s="35" t="s">
        <v>477</v>
      </c>
      <c r="L322" s="35"/>
      <c r="M322" s="35" t="s">
        <v>478</v>
      </c>
      <c r="N322" s="35">
        <v>40</v>
      </c>
      <c r="O322" s="35" t="s">
        <v>37</v>
      </c>
    </row>
    <row r="323" spans="1:15" ht="11.25">
      <c r="A323" s="32"/>
      <c r="B323" s="32"/>
      <c r="C323" s="32" t="s">
        <v>461</v>
      </c>
      <c r="D323" s="32"/>
      <c r="E323" s="32"/>
      <c r="F323" s="34"/>
      <c r="G323" s="34"/>
      <c r="H323" s="34"/>
      <c r="I323" s="34"/>
      <c r="J323" s="34"/>
      <c r="K323" s="35" t="s">
        <v>498</v>
      </c>
      <c r="L323" s="35"/>
      <c r="M323" s="35"/>
      <c r="N323" s="35"/>
      <c r="O323" s="35"/>
    </row>
    <row r="324" spans="1:15" ht="11.25">
      <c r="A324" s="32"/>
      <c r="B324" s="32"/>
      <c r="C324" s="32"/>
      <c r="D324" s="32"/>
      <c r="E324" s="32"/>
      <c r="F324" s="34"/>
      <c r="G324" s="34"/>
      <c r="H324" s="34"/>
      <c r="I324" s="34"/>
      <c r="J324" s="34"/>
      <c r="K324" s="35"/>
      <c r="L324" s="35"/>
      <c r="M324" s="35"/>
      <c r="N324" s="35"/>
      <c r="O324" s="35"/>
    </row>
    <row r="325" spans="1:15" ht="11.25">
      <c r="A325" s="32" t="s">
        <v>974</v>
      </c>
      <c r="B325" s="32" t="s">
        <v>593</v>
      </c>
      <c r="C325" s="32" t="s">
        <v>335</v>
      </c>
      <c r="D325" s="32"/>
      <c r="E325" s="32"/>
      <c r="F325" s="91">
        <v>30475</v>
      </c>
      <c r="G325" s="91">
        <f>SUM(F325)</f>
        <v>30475</v>
      </c>
      <c r="H325" s="86"/>
      <c r="I325" s="34"/>
      <c r="J325" s="34"/>
      <c r="K325" s="35" t="s">
        <v>592</v>
      </c>
      <c r="L325" s="35" t="s">
        <v>591</v>
      </c>
      <c r="M325" s="35" t="s">
        <v>478</v>
      </c>
      <c r="N325" s="35">
        <v>60</v>
      </c>
      <c r="O325" s="35" t="s">
        <v>37</v>
      </c>
    </row>
    <row r="326" spans="1:15" ht="11.25">
      <c r="A326" s="32"/>
      <c r="B326" s="32"/>
      <c r="C326" s="32" t="s">
        <v>459</v>
      </c>
      <c r="D326" s="32"/>
      <c r="E326" s="32"/>
      <c r="F326" s="92"/>
      <c r="G326" s="34"/>
      <c r="H326" s="34"/>
      <c r="I326" s="34"/>
      <c r="J326" s="34"/>
      <c r="K326" s="35" t="s">
        <v>590</v>
      </c>
      <c r="L326" s="35" t="s">
        <v>589</v>
      </c>
      <c r="M326" s="35"/>
      <c r="N326" s="35"/>
      <c r="O326" s="35"/>
    </row>
    <row r="327" spans="1:15" ht="11.25">
      <c r="A327" s="32"/>
      <c r="B327" s="32"/>
      <c r="C327" s="32"/>
      <c r="D327" s="32"/>
      <c r="E327" s="32"/>
      <c r="F327" s="92"/>
      <c r="G327" s="34"/>
      <c r="H327" s="34"/>
      <c r="I327" s="34"/>
      <c r="J327" s="34"/>
      <c r="K327" s="35"/>
      <c r="L327" s="35"/>
      <c r="M327" s="35"/>
      <c r="N327" s="35"/>
      <c r="O327" s="35"/>
    </row>
    <row r="328" spans="1:15" ht="11.25">
      <c r="A328" s="32" t="s">
        <v>975</v>
      </c>
      <c r="B328" s="32" t="s">
        <v>674</v>
      </c>
      <c r="C328" s="32" t="s">
        <v>145</v>
      </c>
      <c r="D328" s="32"/>
      <c r="E328" s="32"/>
      <c r="F328" s="91">
        <v>16100</v>
      </c>
      <c r="G328" s="91">
        <f>SUM(F328)</f>
        <v>16100</v>
      </c>
      <c r="H328" s="86"/>
      <c r="I328" s="34"/>
      <c r="J328" s="34"/>
      <c r="K328" s="35" t="s">
        <v>546</v>
      </c>
      <c r="L328" s="35"/>
      <c r="M328" s="35" t="s">
        <v>478</v>
      </c>
      <c r="N328" s="35">
        <v>20</v>
      </c>
      <c r="O328" s="35" t="s">
        <v>37</v>
      </c>
    </row>
    <row r="329" spans="1:15" ht="11.25">
      <c r="A329" s="32"/>
      <c r="B329" s="32"/>
      <c r="C329" s="32" t="s">
        <v>468</v>
      </c>
      <c r="D329" s="32"/>
      <c r="E329" s="32"/>
      <c r="F329" s="92"/>
      <c r="G329" s="34"/>
      <c r="H329" s="34"/>
      <c r="I329" s="34"/>
      <c r="J329" s="34"/>
      <c r="K329" s="35"/>
      <c r="L329" s="35"/>
      <c r="M329" s="35"/>
      <c r="N329" s="35"/>
      <c r="O329" s="35"/>
    </row>
    <row r="330" spans="1:15" ht="11.25">
      <c r="A330" s="32"/>
      <c r="B330" s="32"/>
      <c r="C330" s="32"/>
      <c r="D330" s="32"/>
      <c r="E330" s="32"/>
      <c r="F330" s="92"/>
      <c r="G330" s="34"/>
      <c r="H330" s="34"/>
      <c r="I330" s="34"/>
      <c r="J330" s="34"/>
      <c r="K330" s="35"/>
      <c r="L330" s="35"/>
      <c r="M330" s="35"/>
      <c r="N330" s="35"/>
      <c r="O330" s="35"/>
    </row>
    <row r="331" spans="1:15" ht="11.25">
      <c r="A331" s="32" t="s">
        <v>976</v>
      </c>
      <c r="B331" s="32" t="s">
        <v>595</v>
      </c>
      <c r="C331" s="32" t="s">
        <v>594</v>
      </c>
      <c r="D331" s="32"/>
      <c r="E331" s="32"/>
      <c r="F331" s="91">
        <v>21133</v>
      </c>
      <c r="G331" s="91">
        <f>SUM(F331)</f>
        <v>21133</v>
      </c>
      <c r="H331" s="86"/>
      <c r="I331" s="34"/>
      <c r="J331" s="34"/>
      <c r="K331" s="35" t="s">
        <v>533</v>
      </c>
      <c r="L331" s="35"/>
      <c r="M331" s="35" t="s">
        <v>478</v>
      </c>
      <c r="N331" s="35">
        <v>40</v>
      </c>
      <c r="O331" s="35" t="s">
        <v>37</v>
      </c>
    </row>
    <row r="332" spans="1:15" ht="11.25">
      <c r="A332" s="32"/>
      <c r="B332" s="32"/>
      <c r="C332" s="32" t="s">
        <v>464</v>
      </c>
      <c r="D332" s="32"/>
      <c r="E332" s="32"/>
      <c r="F332" s="92"/>
      <c r="G332" s="34"/>
      <c r="H332" s="34"/>
      <c r="I332" s="34"/>
      <c r="J332" s="34"/>
      <c r="K332" s="35"/>
      <c r="L332" s="35"/>
      <c r="M332" s="35"/>
      <c r="N332" s="35"/>
      <c r="O332" s="35"/>
    </row>
    <row r="333" spans="1:15" ht="11.25">
      <c r="A333" s="32"/>
      <c r="B333" s="32"/>
      <c r="C333" s="32"/>
      <c r="D333" s="32"/>
      <c r="E333" s="32"/>
      <c r="F333" s="92"/>
      <c r="G333" s="34"/>
      <c r="H333" s="34"/>
      <c r="I333" s="34"/>
      <c r="J333" s="34"/>
      <c r="K333" s="35"/>
      <c r="L333" s="35"/>
      <c r="M333" s="35"/>
      <c r="N333" s="35"/>
      <c r="O333" s="35"/>
    </row>
    <row r="334" spans="1:15" ht="11.25">
      <c r="A334" s="32" t="s">
        <v>977</v>
      </c>
      <c r="B334" s="32" t="s">
        <v>550</v>
      </c>
      <c r="C334" s="32" t="s">
        <v>154</v>
      </c>
      <c r="D334" s="32"/>
      <c r="E334" s="32"/>
      <c r="F334" s="91">
        <v>9940</v>
      </c>
      <c r="G334" s="91">
        <f>SUM(F334)</f>
        <v>9940</v>
      </c>
      <c r="H334" s="86"/>
      <c r="I334" s="34"/>
      <c r="J334" s="34"/>
      <c r="K334" s="35" t="s">
        <v>518</v>
      </c>
      <c r="L334" s="35"/>
      <c r="M334" s="35" t="s">
        <v>478</v>
      </c>
      <c r="N334" s="35">
        <v>7</v>
      </c>
      <c r="O334" s="35" t="s">
        <v>37</v>
      </c>
    </row>
    <row r="335" spans="1:15" ht="11.25">
      <c r="A335" s="32"/>
      <c r="B335" s="32"/>
      <c r="C335" s="32" t="s">
        <v>457</v>
      </c>
      <c r="D335" s="32"/>
      <c r="E335" s="32"/>
      <c r="F335" s="92"/>
      <c r="G335" s="34"/>
      <c r="H335" s="34"/>
      <c r="I335" s="34"/>
      <c r="J335" s="34"/>
      <c r="K335" s="35" t="s">
        <v>596</v>
      </c>
      <c r="L335" s="35"/>
      <c r="M335" s="35"/>
      <c r="N335" s="35"/>
      <c r="O335" s="35"/>
    </row>
    <row r="336" spans="1:15" ht="11.25">
      <c r="A336" s="32"/>
      <c r="B336" s="32"/>
      <c r="C336" s="32"/>
      <c r="D336" s="32"/>
      <c r="E336" s="32"/>
      <c r="F336" s="92"/>
      <c r="G336" s="34"/>
      <c r="H336" s="34"/>
      <c r="I336" s="34"/>
      <c r="J336" s="34"/>
      <c r="K336" s="35"/>
      <c r="L336" s="35"/>
      <c r="M336" s="35"/>
      <c r="N336" s="35"/>
      <c r="O336" s="35"/>
    </row>
    <row r="337" spans="1:15" ht="11.25">
      <c r="A337" s="32" t="s">
        <v>978</v>
      </c>
      <c r="B337" s="32" t="s">
        <v>599</v>
      </c>
      <c r="C337" s="32" t="s">
        <v>598</v>
      </c>
      <c r="D337" s="32"/>
      <c r="E337" s="32"/>
      <c r="F337" s="91">
        <v>7285</v>
      </c>
      <c r="G337" s="91">
        <f>SUM(F337)</f>
        <v>7285</v>
      </c>
      <c r="H337" s="86"/>
      <c r="I337" s="34"/>
      <c r="J337" s="34"/>
      <c r="K337" s="35" t="s">
        <v>597</v>
      </c>
      <c r="L337" s="35"/>
      <c r="M337" s="35"/>
      <c r="N337" s="35"/>
      <c r="O337" s="35" t="s">
        <v>37</v>
      </c>
    </row>
    <row r="338" spans="1:15" ht="11.25">
      <c r="A338" s="32"/>
      <c r="B338" s="32"/>
      <c r="C338" s="32" t="s">
        <v>465</v>
      </c>
      <c r="D338" s="32"/>
      <c r="E338" s="32"/>
      <c r="F338" s="92"/>
      <c r="G338" s="34"/>
      <c r="H338" s="34"/>
      <c r="I338" s="34"/>
      <c r="J338" s="34"/>
      <c r="K338" s="35" t="s">
        <v>523</v>
      </c>
      <c r="L338" s="35"/>
      <c r="M338" s="35"/>
      <c r="N338" s="35"/>
      <c r="O338" s="35"/>
    </row>
    <row r="339" spans="1:15" ht="11.25">
      <c r="A339" s="32"/>
      <c r="B339" s="32"/>
      <c r="C339" s="32"/>
      <c r="D339" s="32"/>
      <c r="E339" s="32"/>
      <c r="F339" s="34"/>
      <c r="G339" s="34"/>
      <c r="H339" s="34"/>
      <c r="I339" s="34"/>
      <c r="J339" s="34"/>
      <c r="K339" s="35"/>
      <c r="L339" s="35"/>
      <c r="M339" s="35"/>
      <c r="N339" s="35"/>
      <c r="O339" s="35"/>
    </row>
    <row r="340" spans="1:15" ht="11.25">
      <c r="A340" s="32" t="s">
        <v>979</v>
      </c>
      <c r="B340" s="32" t="s">
        <v>603</v>
      </c>
      <c r="C340" s="32" t="s">
        <v>602</v>
      </c>
      <c r="D340" s="32"/>
      <c r="E340" s="32"/>
      <c r="F340" s="91">
        <v>12400</v>
      </c>
      <c r="G340" s="91">
        <f>SUM(F340)</f>
        <v>12400</v>
      </c>
      <c r="H340" s="86"/>
      <c r="I340" s="34"/>
      <c r="J340" s="34"/>
      <c r="K340" s="35" t="s">
        <v>601</v>
      </c>
      <c r="L340" s="35"/>
      <c r="M340" s="35"/>
      <c r="N340" s="35"/>
      <c r="O340" s="35" t="s">
        <v>37</v>
      </c>
    </row>
    <row r="341" spans="1:15" ht="11.25">
      <c r="A341" s="32"/>
      <c r="B341" s="32"/>
      <c r="C341" s="32" t="s">
        <v>458</v>
      </c>
      <c r="D341" s="32"/>
      <c r="E341" s="32"/>
      <c r="F341" s="92"/>
      <c r="G341" s="34"/>
      <c r="H341" s="34"/>
      <c r="I341" s="34"/>
      <c r="J341" s="34"/>
      <c r="K341" s="35" t="s">
        <v>600</v>
      </c>
      <c r="L341" s="35"/>
      <c r="M341" s="35"/>
      <c r="N341" s="35"/>
      <c r="O341" s="35"/>
    </row>
    <row r="342" spans="1:15" ht="11.25">
      <c r="A342" s="32"/>
      <c r="B342" s="32"/>
      <c r="C342" s="32"/>
      <c r="D342" s="32"/>
      <c r="E342" s="32"/>
      <c r="F342" s="92"/>
      <c r="G342" s="34"/>
      <c r="H342" s="34"/>
      <c r="I342" s="34"/>
      <c r="J342" s="34"/>
      <c r="K342" s="35"/>
      <c r="L342" s="35"/>
      <c r="M342" s="35"/>
      <c r="N342" s="35"/>
      <c r="O342" s="35"/>
    </row>
    <row r="343" spans="1:15" ht="11.25">
      <c r="A343" s="32" t="s">
        <v>980</v>
      </c>
      <c r="B343" s="32" t="s">
        <v>559</v>
      </c>
      <c r="C343" s="32" t="s">
        <v>248</v>
      </c>
      <c r="D343" s="32"/>
      <c r="E343" s="32"/>
      <c r="F343" s="91">
        <v>12400</v>
      </c>
      <c r="G343" s="91">
        <f>SUM(F343)</f>
        <v>12400</v>
      </c>
      <c r="H343" s="86"/>
      <c r="I343" s="34"/>
      <c r="J343" s="34"/>
      <c r="K343" s="35" t="s">
        <v>601</v>
      </c>
      <c r="L343" s="35"/>
      <c r="M343" s="35"/>
      <c r="N343" s="35"/>
      <c r="O343" s="35" t="s">
        <v>37</v>
      </c>
    </row>
    <row r="344" spans="1:15" ht="11.25">
      <c r="A344" s="32"/>
      <c r="B344" s="32"/>
      <c r="C344" s="32" t="s">
        <v>466</v>
      </c>
      <c r="D344" s="32"/>
      <c r="E344" s="32"/>
      <c r="F344" s="92"/>
      <c r="G344" s="34"/>
      <c r="H344" s="34"/>
      <c r="I344" s="34"/>
      <c r="J344" s="34"/>
      <c r="K344" s="35" t="s">
        <v>600</v>
      </c>
      <c r="L344" s="35"/>
      <c r="M344" s="35"/>
      <c r="N344" s="35"/>
      <c r="O344" s="35"/>
    </row>
    <row r="345" spans="1:15" ht="11.25">
      <c r="A345" s="32"/>
      <c r="B345" s="32"/>
      <c r="C345" s="32"/>
      <c r="D345" s="32"/>
      <c r="E345" s="32"/>
      <c r="F345" s="92"/>
      <c r="G345" s="34"/>
      <c r="H345" s="34"/>
      <c r="I345" s="34"/>
      <c r="J345" s="34"/>
      <c r="K345" s="35"/>
      <c r="L345" s="35"/>
      <c r="M345" s="35"/>
      <c r="N345" s="35"/>
      <c r="O345" s="35"/>
    </row>
    <row r="346" spans="1:15" ht="11.25">
      <c r="A346" s="32" t="s">
        <v>981</v>
      </c>
      <c r="B346" s="32" t="s">
        <v>605</v>
      </c>
      <c r="C346" s="32" t="s">
        <v>347</v>
      </c>
      <c r="D346" s="32"/>
      <c r="E346" s="32"/>
      <c r="F346" s="91">
        <v>6510</v>
      </c>
      <c r="G346" s="91">
        <f>SUM(F346)</f>
        <v>6510</v>
      </c>
      <c r="H346" s="86"/>
      <c r="I346" s="34"/>
      <c r="J346" s="34"/>
      <c r="K346" s="35" t="s">
        <v>543</v>
      </c>
      <c r="L346" s="35"/>
      <c r="M346" s="35"/>
      <c r="N346" s="35"/>
      <c r="O346" s="35" t="s">
        <v>37</v>
      </c>
    </row>
    <row r="347" spans="1:15" ht="11.25">
      <c r="A347" s="32"/>
      <c r="B347" s="32"/>
      <c r="C347" s="32" t="s">
        <v>470</v>
      </c>
      <c r="D347" s="32"/>
      <c r="E347" s="32"/>
      <c r="F347" s="92"/>
      <c r="G347" s="34"/>
      <c r="H347" s="34"/>
      <c r="I347" s="34"/>
      <c r="J347" s="34"/>
      <c r="K347" s="35" t="s">
        <v>604</v>
      </c>
      <c r="L347" s="35"/>
      <c r="M347" s="35"/>
      <c r="N347" s="35"/>
      <c r="O347" s="35"/>
    </row>
    <row r="348" spans="1:15" ht="11.25">
      <c r="A348" s="32"/>
      <c r="B348" s="32"/>
      <c r="C348" s="32"/>
      <c r="D348" s="32"/>
      <c r="E348" s="32"/>
      <c r="F348" s="92"/>
      <c r="G348" s="34"/>
      <c r="H348" s="34"/>
      <c r="I348" s="34"/>
      <c r="J348" s="34"/>
      <c r="K348" s="35"/>
      <c r="L348" s="35"/>
      <c r="M348" s="35"/>
      <c r="N348" s="35"/>
      <c r="O348" s="35"/>
    </row>
    <row r="349" spans="1:15" ht="11.25">
      <c r="A349" s="32" t="s">
        <v>982</v>
      </c>
      <c r="B349" s="32" t="s">
        <v>557</v>
      </c>
      <c r="C349" s="32" t="s">
        <v>212</v>
      </c>
      <c r="D349" s="32"/>
      <c r="E349" s="32"/>
      <c r="F349" s="91">
        <v>6510</v>
      </c>
      <c r="G349" s="91">
        <f>SUM(F349)</f>
        <v>6510</v>
      </c>
      <c r="H349" s="86"/>
      <c r="I349" s="34"/>
      <c r="J349" s="34"/>
      <c r="K349" s="35" t="s">
        <v>543</v>
      </c>
      <c r="L349" s="35"/>
      <c r="M349" s="35"/>
      <c r="N349" s="35"/>
      <c r="O349" s="35" t="s">
        <v>37</v>
      </c>
    </row>
    <row r="350" spans="1:15" ht="11.25">
      <c r="A350" s="32"/>
      <c r="B350" s="32"/>
      <c r="C350" s="32" t="s">
        <v>457</v>
      </c>
      <c r="D350" s="32"/>
      <c r="E350" s="32"/>
      <c r="F350" s="92"/>
      <c r="G350" s="34"/>
      <c r="H350" s="34"/>
      <c r="I350" s="34"/>
      <c r="J350" s="34"/>
      <c r="K350" s="35" t="s">
        <v>604</v>
      </c>
      <c r="L350" s="35"/>
      <c r="M350" s="35"/>
      <c r="N350" s="35"/>
      <c r="O350" s="35"/>
    </row>
    <row r="351" spans="1:15" ht="11.25">
      <c r="A351" s="32"/>
      <c r="B351" s="32"/>
      <c r="C351" s="32"/>
      <c r="D351" s="32"/>
      <c r="E351" s="32"/>
      <c r="F351" s="92"/>
      <c r="G351" s="34"/>
      <c r="H351" s="34"/>
      <c r="I351" s="34"/>
      <c r="J351" s="34"/>
      <c r="K351" s="35"/>
      <c r="L351" s="35"/>
      <c r="M351" s="35"/>
      <c r="N351" s="35"/>
      <c r="O351" s="35"/>
    </row>
    <row r="352" spans="1:15" ht="11.25">
      <c r="A352" s="32" t="s">
        <v>983</v>
      </c>
      <c r="B352" s="32" t="s">
        <v>237</v>
      </c>
      <c r="C352" s="32" t="s">
        <v>236</v>
      </c>
      <c r="D352" s="32"/>
      <c r="E352" s="32"/>
      <c r="F352" s="91">
        <v>6510</v>
      </c>
      <c r="G352" s="91">
        <f>SUM(F352)</f>
        <v>6510</v>
      </c>
      <c r="H352" s="86"/>
      <c r="I352" s="34"/>
      <c r="J352" s="34"/>
      <c r="K352" s="35" t="s">
        <v>543</v>
      </c>
      <c r="L352" s="35"/>
      <c r="M352" s="35"/>
      <c r="N352" s="35"/>
      <c r="O352" s="35" t="s">
        <v>37</v>
      </c>
    </row>
    <row r="353" spans="1:15" ht="11.25">
      <c r="A353" s="32"/>
      <c r="B353" s="32"/>
      <c r="C353" s="32" t="s">
        <v>466</v>
      </c>
      <c r="D353" s="32"/>
      <c r="E353" s="32"/>
      <c r="F353" s="92"/>
      <c r="G353" s="34"/>
      <c r="H353" s="34"/>
      <c r="I353" s="34"/>
      <c r="J353" s="34"/>
      <c r="K353" s="35" t="s">
        <v>604</v>
      </c>
      <c r="L353" s="35"/>
      <c r="M353" s="35"/>
      <c r="N353" s="35"/>
      <c r="O353" s="35"/>
    </row>
    <row r="354" spans="1:15" ht="11.25">
      <c r="A354" s="32"/>
      <c r="B354" s="32"/>
      <c r="C354" s="32"/>
      <c r="D354" s="32"/>
      <c r="E354" s="32"/>
      <c r="F354" s="92"/>
      <c r="G354" s="34"/>
      <c r="H354" s="34"/>
      <c r="I354" s="34"/>
      <c r="J354" s="34"/>
      <c r="K354" s="35"/>
      <c r="L354" s="35"/>
      <c r="M354" s="35"/>
      <c r="N354" s="35"/>
      <c r="O354" s="35"/>
    </row>
    <row r="355" spans="1:15" ht="11.25">
      <c r="A355" s="32" t="s">
        <v>984</v>
      </c>
      <c r="B355" s="32" t="s">
        <v>260</v>
      </c>
      <c r="C355" s="32" t="s">
        <v>149</v>
      </c>
      <c r="D355" s="32"/>
      <c r="E355" s="32"/>
      <c r="F355" s="91">
        <v>5735</v>
      </c>
      <c r="G355" s="91">
        <f>SUM(F355)</f>
        <v>5735</v>
      </c>
      <c r="H355" s="86"/>
      <c r="I355" s="34"/>
      <c r="J355" s="34"/>
      <c r="K355" s="35" t="s">
        <v>552</v>
      </c>
      <c r="L355" s="35"/>
      <c r="M355" s="35"/>
      <c r="N355" s="35"/>
      <c r="O355" s="35" t="s">
        <v>37</v>
      </c>
    </row>
    <row r="356" spans="1:15" ht="11.25">
      <c r="A356" s="32"/>
      <c r="B356" s="32"/>
      <c r="C356" s="32" t="s">
        <v>466</v>
      </c>
      <c r="D356" s="32"/>
      <c r="E356" s="32"/>
      <c r="F356" s="86"/>
      <c r="G356" s="86"/>
      <c r="H356" s="86"/>
      <c r="I356" s="34"/>
      <c r="J356" s="34"/>
      <c r="K356" s="35" t="s">
        <v>551</v>
      </c>
      <c r="L356" s="35"/>
      <c r="M356" s="35"/>
      <c r="N356" s="35"/>
      <c r="O356" s="35"/>
    </row>
    <row r="357" spans="1:15" ht="11.25">
      <c r="A357" s="32"/>
      <c r="B357" s="32"/>
      <c r="C357" s="32"/>
      <c r="D357" s="32"/>
      <c r="E357" s="32"/>
      <c r="F357" s="34"/>
      <c r="G357" s="34"/>
      <c r="H357" s="34"/>
      <c r="I357" s="34"/>
      <c r="J357" s="34"/>
      <c r="K357" s="35"/>
      <c r="L357" s="35"/>
      <c r="M357" s="35"/>
      <c r="N357" s="35"/>
      <c r="O357" s="35"/>
    </row>
    <row r="358" spans="1:15" ht="11.25">
      <c r="A358" s="38"/>
      <c r="B358" s="38"/>
      <c r="C358" s="38"/>
      <c r="D358" s="38"/>
      <c r="E358" s="38"/>
      <c r="F358" s="41"/>
      <c r="G358" s="41"/>
      <c r="H358" s="41"/>
      <c r="I358" s="41"/>
      <c r="J358" s="41"/>
      <c r="K358" s="42"/>
      <c r="L358" s="42"/>
      <c r="M358" s="42"/>
      <c r="N358" s="42"/>
      <c r="O358" s="42"/>
    </row>
    <row r="359" spans="2:10" ht="11.25">
      <c r="B359" s="51"/>
      <c r="C359" s="51" t="s">
        <v>73</v>
      </c>
      <c r="F359" s="73">
        <f>SUM(F321:F358)</f>
        <v>161899</v>
      </c>
      <c r="G359" s="73">
        <f>SUM(G321:G358)</f>
        <v>161899</v>
      </c>
      <c r="H359" s="73"/>
      <c r="I359" s="73"/>
      <c r="J359" s="73"/>
    </row>
    <row r="360" spans="2:10" ht="11.25">
      <c r="B360" s="51"/>
      <c r="C360" s="51" t="s">
        <v>74</v>
      </c>
      <c r="F360" s="74"/>
      <c r="G360" s="74"/>
      <c r="H360" s="74"/>
      <c r="I360" s="74"/>
      <c r="J360" s="74"/>
    </row>
    <row r="361" spans="2:10" ht="11.25">
      <c r="B361" s="51"/>
      <c r="C361" s="51" t="s">
        <v>75</v>
      </c>
      <c r="F361" s="75"/>
      <c r="G361" s="75"/>
      <c r="H361" s="75"/>
      <c r="I361" s="75"/>
      <c r="J361" s="75"/>
    </row>
    <row r="362" spans="2:10" ht="11.25">
      <c r="B362" s="51"/>
      <c r="C362" s="51"/>
      <c r="F362" s="80"/>
      <c r="G362" s="80"/>
      <c r="H362" s="80"/>
      <c r="I362" s="80"/>
      <c r="J362" s="80"/>
    </row>
    <row r="363" spans="2:10" ht="11.25">
      <c r="B363" s="51"/>
      <c r="C363" s="51"/>
      <c r="F363" s="80"/>
      <c r="G363" s="80"/>
      <c r="H363" s="80"/>
      <c r="I363" s="80"/>
      <c r="J363" s="80"/>
    </row>
    <row r="364" spans="1:11" ht="11.25">
      <c r="A364" s="79"/>
      <c r="B364" s="79"/>
      <c r="K364" s="36" t="s">
        <v>76</v>
      </c>
    </row>
    <row r="365" spans="1:14" ht="11.25">
      <c r="A365" s="78" t="s">
        <v>28</v>
      </c>
      <c r="K365" s="119" t="s">
        <v>52</v>
      </c>
      <c r="L365" s="119"/>
      <c r="M365" s="119"/>
      <c r="N365" s="119"/>
    </row>
    <row r="366" spans="1:14" ht="11.25">
      <c r="A366" s="78" t="s">
        <v>77</v>
      </c>
      <c r="B366" s="78"/>
      <c r="C366" s="78"/>
      <c r="K366" s="119" t="s">
        <v>31</v>
      </c>
      <c r="L366" s="119"/>
      <c r="M366" s="119"/>
      <c r="N366" s="119"/>
    </row>
    <row r="367" spans="1:15" ht="11.25">
      <c r="A367" s="119" t="s">
        <v>33</v>
      </c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</row>
    <row r="368" spans="1:15" ht="11.25">
      <c r="A368" s="119" t="s">
        <v>23</v>
      </c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</row>
    <row r="369" spans="1:15" ht="11.2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116" t="s">
        <v>24</v>
      </c>
      <c r="N369" s="117"/>
      <c r="O369" s="51"/>
    </row>
    <row r="370" spans="1:15" ht="11.25">
      <c r="A370" s="119" t="s">
        <v>142</v>
      </c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</row>
    <row r="371" spans="1:15" ht="11.2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</row>
    <row r="372" spans="1:15" ht="11.25">
      <c r="A372" s="119" t="s">
        <v>0</v>
      </c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</row>
    <row r="373" spans="1:15" ht="11.25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</row>
    <row r="374" spans="1:15" ht="11.25">
      <c r="A374" s="57" t="s">
        <v>32</v>
      </c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</row>
    <row r="375" spans="1:15" ht="11.25">
      <c r="A375" s="57" t="s">
        <v>35</v>
      </c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</row>
    <row r="376" ht="11.25">
      <c r="A376" s="57" t="s">
        <v>25</v>
      </c>
    </row>
    <row r="377" spans="1:15" ht="11.25">
      <c r="A377" s="58" t="s">
        <v>14</v>
      </c>
      <c r="B377" s="59" t="s">
        <v>96</v>
      </c>
      <c r="C377" s="60"/>
      <c r="D377" s="58"/>
      <c r="E377" s="60"/>
      <c r="F377" s="58"/>
      <c r="G377" s="61"/>
      <c r="H377" s="61"/>
      <c r="I377" s="61"/>
      <c r="J377" s="60"/>
      <c r="K377" s="137" t="s">
        <v>17</v>
      </c>
      <c r="L377" s="138"/>
      <c r="M377" s="138"/>
      <c r="N377" s="139"/>
      <c r="O377" s="62"/>
    </row>
    <row r="378" spans="1:15" ht="11.25">
      <c r="A378" s="63"/>
      <c r="B378" s="64"/>
      <c r="C378" s="65"/>
      <c r="D378" s="118" t="s">
        <v>15</v>
      </c>
      <c r="E378" s="135"/>
      <c r="F378" s="118" t="s">
        <v>16</v>
      </c>
      <c r="G378" s="136"/>
      <c r="H378" s="136"/>
      <c r="I378" s="136"/>
      <c r="J378" s="135"/>
      <c r="K378" s="140"/>
      <c r="L378" s="141"/>
      <c r="M378" s="141"/>
      <c r="N378" s="142"/>
      <c r="O378" s="66" t="s">
        <v>20</v>
      </c>
    </row>
    <row r="379" spans="1:15" ht="11.25">
      <c r="A379" s="67" t="s">
        <v>102</v>
      </c>
      <c r="B379" s="68"/>
      <c r="C379" s="69"/>
      <c r="D379" s="67"/>
      <c r="E379" s="69"/>
      <c r="F379" s="67"/>
      <c r="G379" s="68"/>
      <c r="H379" s="68"/>
      <c r="I379" s="68"/>
      <c r="J379" s="69"/>
      <c r="K379" s="116" t="s">
        <v>18</v>
      </c>
      <c r="L379" s="117"/>
      <c r="M379" s="116" t="s">
        <v>19</v>
      </c>
      <c r="N379" s="117"/>
      <c r="O379" s="66" t="s">
        <v>21</v>
      </c>
    </row>
    <row r="380" spans="1:15" ht="11.25">
      <c r="A380" s="70"/>
      <c r="B380" s="70"/>
      <c r="C380" s="70"/>
      <c r="D380" s="70" t="s">
        <v>3</v>
      </c>
      <c r="E380" s="70" t="s">
        <v>5</v>
      </c>
      <c r="F380" s="70"/>
      <c r="G380" s="70"/>
      <c r="H380" s="70"/>
      <c r="I380" s="70"/>
      <c r="J380" s="70"/>
      <c r="K380" s="70" t="s">
        <v>10</v>
      </c>
      <c r="L380" s="70"/>
      <c r="M380" s="70"/>
      <c r="N380" s="70"/>
      <c r="O380" s="66" t="s">
        <v>22</v>
      </c>
    </row>
    <row r="381" spans="1:15" ht="11.25">
      <c r="A381" s="71" t="s">
        <v>30</v>
      </c>
      <c r="B381" s="71" t="s">
        <v>1</v>
      </c>
      <c r="C381" s="71" t="s">
        <v>2</v>
      </c>
      <c r="D381" s="71" t="s">
        <v>4</v>
      </c>
      <c r="E381" s="71" t="s">
        <v>4</v>
      </c>
      <c r="F381" s="71" t="s">
        <v>36</v>
      </c>
      <c r="G381" s="71" t="s">
        <v>6</v>
      </c>
      <c r="H381" s="71" t="s">
        <v>8</v>
      </c>
      <c r="I381" s="71" t="s">
        <v>7</v>
      </c>
      <c r="J381" s="71" t="s">
        <v>128</v>
      </c>
      <c r="K381" s="71" t="s">
        <v>11</v>
      </c>
      <c r="L381" s="71" t="s">
        <v>12</v>
      </c>
      <c r="M381" s="71" t="s">
        <v>13</v>
      </c>
      <c r="N381" s="71" t="s">
        <v>12</v>
      </c>
      <c r="O381" s="72"/>
    </row>
    <row r="382" spans="1:15" ht="11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40"/>
      <c r="L382" s="40"/>
      <c r="M382" s="40"/>
      <c r="N382" s="40"/>
      <c r="O382" s="40"/>
    </row>
    <row r="383" spans="1:15" ht="11.25">
      <c r="A383" s="32" t="s">
        <v>985</v>
      </c>
      <c r="B383" s="32" t="s">
        <v>606</v>
      </c>
      <c r="C383" s="32" t="s">
        <v>212</v>
      </c>
      <c r="D383" s="32"/>
      <c r="E383" s="32"/>
      <c r="F383" s="91">
        <v>5735</v>
      </c>
      <c r="G383" s="91">
        <f>SUM(F383)</f>
        <v>5735</v>
      </c>
      <c r="H383" s="86"/>
      <c r="I383" s="34"/>
      <c r="J383" s="34"/>
      <c r="K383" s="35" t="s">
        <v>552</v>
      </c>
      <c r="L383" s="35"/>
      <c r="M383" s="35"/>
      <c r="N383" s="35"/>
      <c r="O383" s="35" t="s">
        <v>37</v>
      </c>
    </row>
    <row r="384" spans="1:15" ht="11.25">
      <c r="A384" s="32"/>
      <c r="B384" s="32"/>
      <c r="C384" s="32" t="s">
        <v>457</v>
      </c>
      <c r="D384" s="32"/>
      <c r="E384" s="32"/>
      <c r="F384" s="91"/>
      <c r="G384" s="86"/>
      <c r="H384" s="86"/>
      <c r="I384" s="34"/>
      <c r="J384" s="34"/>
      <c r="K384" s="35" t="s">
        <v>551</v>
      </c>
      <c r="L384" s="35"/>
      <c r="M384" s="35"/>
      <c r="N384" s="35"/>
      <c r="O384" s="35"/>
    </row>
    <row r="385" spans="1:15" ht="11.25">
      <c r="A385" s="32"/>
      <c r="B385" s="32"/>
      <c r="C385" s="32"/>
      <c r="D385" s="32"/>
      <c r="E385" s="32"/>
      <c r="F385" s="92"/>
      <c r="G385" s="34"/>
      <c r="H385" s="34"/>
      <c r="I385" s="34"/>
      <c r="J385" s="34"/>
      <c r="K385" s="35"/>
      <c r="L385" s="35"/>
      <c r="M385" s="35"/>
      <c r="N385" s="35"/>
      <c r="O385" s="35"/>
    </row>
    <row r="386" spans="1:15" ht="11.25">
      <c r="A386" s="32" t="s">
        <v>1013</v>
      </c>
      <c r="B386" s="32" t="s">
        <v>608</v>
      </c>
      <c r="C386" s="32" t="s">
        <v>607</v>
      </c>
      <c r="D386" s="32"/>
      <c r="E386" s="32"/>
      <c r="F386" s="91">
        <v>5735</v>
      </c>
      <c r="G386" s="91">
        <f>SUM(F386)</f>
        <v>5735</v>
      </c>
      <c r="H386" s="86"/>
      <c r="I386" s="34"/>
      <c r="J386" s="34"/>
      <c r="K386" s="35" t="s">
        <v>552</v>
      </c>
      <c r="L386" s="35"/>
      <c r="M386" s="35"/>
      <c r="N386" s="35"/>
      <c r="O386" s="35" t="s">
        <v>37</v>
      </c>
    </row>
    <row r="387" spans="1:15" ht="11.25">
      <c r="A387" s="32"/>
      <c r="B387" s="32"/>
      <c r="C387" s="32" t="s">
        <v>459</v>
      </c>
      <c r="D387" s="32"/>
      <c r="E387" s="32"/>
      <c r="F387" s="91"/>
      <c r="G387" s="86"/>
      <c r="H387" s="86"/>
      <c r="I387" s="34"/>
      <c r="J387" s="34"/>
      <c r="K387" s="35" t="s">
        <v>551</v>
      </c>
      <c r="L387" s="35"/>
      <c r="M387" s="35"/>
      <c r="N387" s="35"/>
      <c r="O387" s="35"/>
    </row>
    <row r="388" spans="1:15" ht="11.25">
      <c r="A388" s="32"/>
      <c r="B388" s="32"/>
      <c r="C388" s="32"/>
      <c r="D388" s="32"/>
      <c r="E388" s="32"/>
      <c r="F388" s="92"/>
      <c r="G388" s="34"/>
      <c r="H388" s="34"/>
      <c r="I388" s="34"/>
      <c r="J388" s="34"/>
      <c r="K388" s="35"/>
      <c r="L388" s="35"/>
      <c r="M388" s="35"/>
      <c r="N388" s="35"/>
      <c r="O388" s="35"/>
    </row>
    <row r="389" spans="1:15" ht="11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</row>
    <row r="390" spans="1:15" ht="11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</row>
    <row r="391" spans="1:15" ht="11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</row>
    <row r="392" spans="1:15" ht="11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</row>
    <row r="393" spans="1:15" ht="11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</row>
    <row r="394" spans="1:15" ht="11.25">
      <c r="A394" s="32"/>
      <c r="B394" s="32"/>
      <c r="C394" s="32"/>
      <c r="D394" s="32"/>
      <c r="E394" s="32"/>
      <c r="F394" s="34"/>
      <c r="G394" s="34"/>
      <c r="H394" s="34"/>
      <c r="I394" s="34"/>
      <c r="J394" s="34"/>
      <c r="K394" s="35"/>
      <c r="L394" s="35"/>
      <c r="M394" s="35"/>
      <c r="N394" s="35"/>
      <c r="O394" s="35"/>
    </row>
    <row r="395" spans="1:15" ht="11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</row>
    <row r="396" spans="1:15" ht="11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</row>
    <row r="397" spans="1:15" ht="11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</row>
    <row r="398" spans="1:15" ht="11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</row>
    <row r="399" spans="1:15" ht="11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</row>
    <row r="400" spans="1:15" ht="11.25">
      <c r="A400" s="32"/>
      <c r="B400" s="32"/>
      <c r="C400" s="32"/>
      <c r="D400" s="32"/>
      <c r="E400" s="32"/>
      <c r="F400" s="34"/>
      <c r="G400" s="34"/>
      <c r="H400" s="34"/>
      <c r="I400" s="34"/>
      <c r="J400" s="34"/>
      <c r="K400" s="35"/>
      <c r="L400" s="35"/>
      <c r="M400" s="35"/>
      <c r="N400" s="35"/>
      <c r="O400" s="35"/>
    </row>
    <row r="401" spans="1:15" ht="11.25">
      <c r="A401" s="32"/>
      <c r="B401" s="32"/>
      <c r="C401" s="32"/>
      <c r="D401" s="32"/>
      <c r="E401" s="32"/>
      <c r="F401" s="86"/>
      <c r="G401" s="86"/>
      <c r="H401" s="86"/>
      <c r="I401" s="34"/>
      <c r="J401" s="34"/>
      <c r="K401" s="35"/>
      <c r="L401" s="35"/>
      <c r="M401" s="35"/>
      <c r="N401" s="35"/>
      <c r="O401" s="35"/>
    </row>
    <row r="402" spans="1:15" ht="11.25">
      <c r="A402" s="32"/>
      <c r="B402" s="32"/>
      <c r="C402" s="32"/>
      <c r="D402" s="32"/>
      <c r="E402" s="32"/>
      <c r="F402" s="34"/>
      <c r="G402" s="34"/>
      <c r="H402" s="34"/>
      <c r="I402" s="34"/>
      <c r="J402" s="34"/>
      <c r="K402" s="35"/>
      <c r="L402" s="35"/>
      <c r="M402" s="35"/>
      <c r="N402" s="35"/>
      <c r="O402" s="35"/>
    </row>
    <row r="403" spans="1:15" ht="11.25">
      <c r="A403" s="32"/>
      <c r="B403" s="32"/>
      <c r="C403" s="32"/>
      <c r="D403" s="32"/>
      <c r="E403" s="32"/>
      <c r="F403" s="34"/>
      <c r="G403" s="34"/>
      <c r="H403" s="34"/>
      <c r="I403" s="34"/>
      <c r="J403" s="34"/>
      <c r="K403" s="35"/>
      <c r="L403" s="35"/>
      <c r="M403" s="35"/>
      <c r="N403" s="35"/>
      <c r="O403" s="35"/>
    </row>
    <row r="404" spans="1:15" ht="11.25">
      <c r="A404" s="32"/>
      <c r="B404" s="32"/>
      <c r="C404" s="32"/>
      <c r="D404" s="32"/>
      <c r="E404" s="32"/>
      <c r="F404" s="86"/>
      <c r="G404" s="86"/>
      <c r="H404" s="86"/>
      <c r="I404" s="34"/>
      <c r="J404" s="34"/>
      <c r="K404" s="35"/>
      <c r="L404" s="35"/>
      <c r="M404" s="35"/>
      <c r="N404" s="35"/>
      <c r="O404" s="35"/>
    </row>
    <row r="405" spans="1:15" ht="11.25">
      <c r="A405" s="32"/>
      <c r="B405" s="32"/>
      <c r="C405" s="32"/>
      <c r="D405" s="32"/>
      <c r="E405" s="32"/>
      <c r="F405" s="34"/>
      <c r="G405" s="34"/>
      <c r="H405" s="34"/>
      <c r="I405" s="34"/>
      <c r="J405" s="34"/>
      <c r="K405" s="35"/>
      <c r="L405" s="35"/>
      <c r="M405" s="35"/>
      <c r="N405" s="35"/>
      <c r="O405" s="35"/>
    </row>
    <row r="406" spans="1:15" ht="11.25">
      <c r="A406" s="32"/>
      <c r="B406" s="32"/>
      <c r="C406" s="32"/>
      <c r="D406" s="32"/>
      <c r="E406" s="32"/>
      <c r="F406" s="34"/>
      <c r="G406" s="34"/>
      <c r="H406" s="34"/>
      <c r="I406" s="34"/>
      <c r="J406" s="34"/>
      <c r="K406" s="35"/>
      <c r="L406" s="35"/>
      <c r="M406" s="35"/>
      <c r="N406" s="35"/>
      <c r="O406" s="35"/>
    </row>
    <row r="407" spans="1:15" ht="11.25">
      <c r="A407" s="32"/>
      <c r="B407" s="32"/>
      <c r="C407" s="32"/>
      <c r="D407" s="32"/>
      <c r="E407" s="32"/>
      <c r="F407" s="86"/>
      <c r="G407" s="86"/>
      <c r="H407" s="86"/>
      <c r="I407" s="34"/>
      <c r="J407" s="34"/>
      <c r="K407" s="35"/>
      <c r="L407" s="35"/>
      <c r="M407" s="35"/>
      <c r="N407" s="35"/>
      <c r="O407" s="35"/>
    </row>
    <row r="408" spans="1:15" ht="11.25">
      <c r="A408" s="32"/>
      <c r="B408" s="32"/>
      <c r="C408" s="32"/>
      <c r="D408" s="32"/>
      <c r="E408" s="32"/>
      <c r="F408" s="34"/>
      <c r="G408" s="34"/>
      <c r="H408" s="34"/>
      <c r="I408" s="34"/>
      <c r="J408" s="34"/>
      <c r="K408" s="35"/>
      <c r="L408" s="35"/>
      <c r="M408" s="35"/>
      <c r="N408" s="35"/>
      <c r="O408" s="35"/>
    </row>
    <row r="409" spans="1:15" ht="11.25">
      <c r="A409" s="32"/>
      <c r="B409" s="32"/>
      <c r="C409" s="32"/>
      <c r="D409" s="32"/>
      <c r="E409" s="32"/>
      <c r="F409" s="34"/>
      <c r="G409" s="34"/>
      <c r="H409" s="34"/>
      <c r="I409" s="34"/>
      <c r="J409" s="34"/>
      <c r="K409" s="35"/>
      <c r="L409" s="35"/>
      <c r="M409" s="35"/>
      <c r="N409" s="35"/>
      <c r="O409" s="35"/>
    </row>
    <row r="410" spans="1:15" ht="11.25">
      <c r="A410" s="32"/>
      <c r="B410" s="32"/>
      <c r="C410" s="32"/>
      <c r="D410" s="32"/>
      <c r="E410" s="32"/>
      <c r="F410" s="86"/>
      <c r="G410" s="86"/>
      <c r="H410" s="86"/>
      <c r="I410" s="34"/>
      <c r="J410" s="34"/>
      <c r="K410" s="35"/>
      <c r="L410" s="35"/>
      <c r="M410" s="35"/>
      <c r="N410" s="35"/>
      <c r="O410" s="35"/>
    </row>
    <row r="411" spans="1:15" ht="11.25">
      <c r="A411" s="32"/>
      <c r="B411" s="32"/>
      <c r="C411" s="32"/>
      <c r="D411" s="32"/>
      <c r="E411" s="32"/>
      <c r="F411" s="34"/>
      <c r="G411" s="34"/>
      <c r="H411" s="34"/>
      <c r="I411" s="34"/>
      <c r="J411" s="34"/>
      <c r="K411" s="35"/>
      <c r="L411" s="35"/>
      <c r="M411" s="35"/>
      <c r="N411" s="35"/>
      <c r="O411" s="35"/>
    </row>
    <row r="412" spans="1:15" ht="11.25">
      <c r="A412" s="32"/>
      <c r="B412" s="32"/>
      <c r="C412" s="32"/>
      <c r="D412" s="32"/>
      <c r="E412" s="32"/>
      <c r="F412" s="34"/>
      <c r="G412" s="34"/>
      <c r="H412" s="34"/>
      <c r="I412" s="34"/>
      <c r="J412" s="34"/>
      <c r="K412" s="35"/>
      <c r="L412" s="35"/>
      <c r="M412" s="35"/>
      <c r="N412" s="35"/>
      <c r="O412" s="35"/>
    </row>
    <row r="413" spans="1:15" ht="11.25">
      <c r="A413" s="32"/>
      <c r="B413" s="32"/>
      <c r="C413" s="32"/>
      <c r="D413" s="32"/>
      <c r="E413" s="32"/>
      <c r="F413" s="86"/>
      <c r="G413" s="86"/>
      <c r="H413" s="86"/>
      <c r="I413" s="34"/>
      <c r="J413" s="34"/>
      <c r="K413" s="35"/>
      <c r="L413" s="35"/>
      <c r="M413" s="35"/>
      <c r="N413" s="35"/>
      <c r="O413" s="35"/>
    </row>
    <row r="414" spans="1:15" ht="11.25">
      <c r="A414" s="32"/>
      <c r="B414" s="32"/>
      <c r="C414" s="32"/>
      <c r="D414" s="32"/>
      <c r="E414" s="32"/>
      <c r="F414" s="34"/>
      <c r="G414" s="34"/>
      <c r="H414" s="34"/>
      <c r="I414" s="34"/>
      <c r="J414" s="34"/>
      <c r="K414" s="35"/>
      <c r="L414" s="35"/>
      <c r="M414" s="35"/>
      <c r="N414" s="35"/>
      <c r="O414" s="35"/>
    </row>
    <row r="415" spans="1:15" ht="11.25">
      <c r="A415" s="32"/>
      <c r="B415" s="32"/>
      <c r="C415" s="32"/>
      <c r="D415" s="32"/>
      <c r="E415" s="32"/>
      <c r="F415" s="34"/>
      <c r="G415" s="34"/>
      <c r="H415" s="34"/>
      <c r="I415" s="34"/>
      <c r="J415" s="34"/>
      <c r="K415" s="35"/>
      <c r="L415" s="35"/>
      <c r="M415" s="35"/>
      <c r="N415" s="35"/>
      <c r="O415" s="35"/>
    </row>
    <row r="416" spans="1:15" ht="11.25">
      <c r="A416" s="32"/>
      <c r="B416" s="32"/>
      <c r="C416" s="32"/>
      <c r="D416" s="32"/>
      <c r="E416" s="32"/>
      <c r="F416" s="86"/>
      <c r="G416" s="86"/>
      <c r="H416" s="86"/>
      <c r="I416" s="34"/>
      <c r="J416" s="34"/>
      <c r="K416" s="35"/>
      <c r="L416" s="35"/>
      <c r="M416" s="35"/>
      <c r="N416" s="35"/>
      <c r="O416" s="35"/>
    </row>
    <row r="417" spans="1:15" ht="11.25">
      <c r="A417" s="32"/>
      <c r="B417" s="32"/>
      <c r="C417" s="32"/>
      <c r="D417" s="32"/>
      <c r="E417" s="32"/>
      <c r="F417" s="86"/>
      <c r="G417" s="86"/>
      <c r="H417" s="86"/>
      <c r="I417" s="34"/>
      <c r="J417" s="34"/>
      <c r="K417" s="35"/>
      <c r="L417" s="35"/>
      <c r="M417" s="35"/>
      <c r="N417" s="35"/>
      <c r="O417" s="35"/>
    </row>
    <row r="418" spans="1:15" ht="11.25">
      <c r="A418" s="32"/>
      <c r="B418" s="32"/>
      <c r="C418" s="32"/>
      <c r="D418" s="32"/>
      <c r="E418" s="32"/>
      <c r="F418" s="34"/>
      <c r="G418" s="34"/>
      <c r="H418" s="34"/>
      <c r="I418" s="34"/>
      <c r="J418" s="34"/>
      <c r="K418" s="35"/>
      <c r="L418" s="35"/>
      <c r="M418" s="35"/>
      <c r="N418" s="35"/>
      <c r="O418" s="35"/>
    </row>
    <row r="419" spans="1:15" ht="11.25">
      <c r="A419" s="38"/>
      <c r="B419" s="38"/>
      <c r="C419" s="38"/>
      <c r="D419" s="38"/>
      <c r="E419" s="38"/>
      <c r="F419" s="41"/>
      <c r="G419" s="41"/>
      <c r="H419" s="41"/>
      <c r="I419" s="41"/>
      <c r="J419" s="41"/>
      <c r="K419" s="42"/>
      <c r="L419" s="42"/>
      <c r="M419" s="42"/>
      <c r="N419" s="42"/>
      <c r="O419" s="42"/>
    </row>
    <row r="420" spans="2:10" ht="11.25">
      <c r="B420" s="51"/>
      <c r="C420" s="51" t="s">
        <v>73</v>
      </c>
      <c r="F420" s="73">
        <f>SUM(F382:F419)</f>
        <v>11470</v>
      </c>
      <c r="G420" s="73">
        <f>SUM(G382:G419)</f>
        <v>11470</v>
      </c>
      <c r="H420" s="73"/>
      <c r="I420" s="73"/>
      <c r="J420" s="73"/>
    </row>
    <row r="421" spans="2:10" ht="11.25">
      <c r="B421" s="51"/>
      <c r="C421" s="51" t="s">
        <v>74</v>
      </c>
      <c r="F421" s="74">
        <f>F176+F236+F294+F359+F420</f>
        <v>863431</v>
      </c>
      <c r="G421" s="74">
        <f>G176+G236+G294+G359+G420</f>
        <v>863431</v>
      </c>
      <c r="H421" s="74"/>
      <c r="I421" s="74"/>
      <c r="J421" s="74"/>
    </row>
    <row r="422" spans="2:10" ht="11.25">
      <c r="B422" s="51"/>
      <c r="C422" s="51" t="s">
        <v>75</v>
      </c>
      <c r="F422" s="75"/>
      <c r="G422" s="75"/>
      <c r="H422" s="75"/>
      <c r="I422" s="75"/>
      <c r="J422" s="75"/>
    </row>
    <row r="423" spans="2:10" ht="11.25">
      <c r="B423" s="51"/>
      <c r="C423" s="51"/>
      <c r="F423" s="80"/>
      <c r="G423" s="80"/>
      <c r="H423" s="80"/>
      <c r="I423" s="80"/>
      <c r="J423" s="80"/>
    </row>
    <row r="424" spans="2:10" ht="11.25">
      <c r="B424" s="51"/>
      <c r="C424" s="51"/>
      <c r="F424" s="80"/>
      <c r="G424" s="80"/>
      <c r="H424" s="80"/>
      <c r="I424" s="80"/>
      <c r="J424" s="80"/>
    </row>
    <row r="425" spans="1:11" ht="11.25">
      <c r="A425" s="79"/>
      <c r="B425" s="79"/>
      <c r="K425" s="36" t="s">
        <v>76</v>
      </c>
    </row>
    <row r="426" spans="1:14" ht="11.25">
      <c r="A426" s="78" t="s">
        <v>28</v>
      </c>
      <c r="K426" s="119" t="s">
        <v>52</v>
      </c>
      <c r="L426" s="119"/>
      <c r="M426" s="119"/>
      <c r="N426" s="119"/>
    </row>
    <row r="427" spans="1:14" ht="11.25">
      <c r="A427" s="78" t="s">
        <v>77</v>
      </c>
      <c r="B427" s="78"/>
      <c r="C427" s="78"/>
      <c r="K427" s="119" t="s">
        <v>31</v>
      </c>
      <c r="L427" s="119"/>
      <c r="M427" s="119"/>
      <c r="N427" s="119"/>
    </row>
    <row r="428" spans="1:15" ht="11.25">
      <c r="A428" s="119" t="s">
        <v>33</v>
      </c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</row>
    <row r="429" spans="1:15" ht="11.25">
      <c r="A429" s="119" t="s">
        <v>23</v>
      </c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</row>
    <row r="430" spans="1:15" ht="11.2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116" t="s">
        <v>24</v>
      </c>
      <c r="N430" s="117"/>
      <c r="O430" s="51"/>
    </row>
    <row r="431" spans="1:15" ht="11.25">
      <c r="A431" s="119" t="s">
        <v>142</v>
      </c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</row>
    <row r="432" spans="1:15" ht="11.2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</row>
    <row r="433" spans="1:15" ht="11.25">
      <c r="A433" s="119" t="s">
        <v>0</v>
      </c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</row>
    <row r="434" spans="1:15" ht="11.25">
      <c r="A434" s="57" t="s">
        <v>32</v>
      </c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</row>
    <row r="435" spans="1:15" ht="11.25">
      <c r="A435" s="57" t="s">
        <v>35</v>
      </c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</row>
    <row r="436" ht="11.25">
      <c r="A436" s="57" t="s">
        <v>25</v>
      </c>
    </row>
    <row r="437" spans="1:15" ht="12.75" customHeight="1">
      <c r="A437" s="58" t="s">
        <v>14</v>
      </c>
      <c r="B437" s="59" t="s">
        <v>96</v>
      </c>
      <c r="C437" s="60"/>
      <c r="D437" s="58"/>
      <c r="E437" s="60"/>
      <c r="F437" s="58"/>
      <c r="G437" s="61"/>
      <c r="H437" s="61"/>
      <c r="I437" s="61"/>
      <c r="J437" s="60"/>
      <c r="K437" s="137" t="s">
        <v>17</v>
      </c>
      <c r="L437" s="138"/>
      <c r="M437" s="138"/>
      <c r="N437" s="139"/>
      <c r="O437" s="62"/>
    </row>
    <row r="438" spans="1:15" ht="11.25">
      <c r="A438" s="63"/>
      <c r="B438" s="64"/>
      <c r="C438" s="65"/>
      <c r="D438" s="118" t="s">
        <v>15</v>
      </c>
      <c r="E438" s="135"/>
      <c r="F438" s="118" t="s">
        <v>16</v>
      </c>
      <c r="G438" s="136"/>
      <c r="H438" s="136"/>
      <c r="I438" s="136"/>
      <c r="J438" s="135"/>
      <c r="K438" s="140"/>
      <c r="L438" s="141"/>
      <c r="M438" s="141"/>
      <c r="N438" s="142"/>
      <c r="O438" s="66" t="s">
        <v>20</v>
      </c>
    </row>
    <row r="439" spans="1:15" ht="11.25">
      <c r="A439" s="67" t="s">
        <v>102</v>
      </c>
      <c r="B439" s="68"/>
      <c r="C439" s="69"/>
      <c r="D439" s="67"/>
      <c r="E439" s="69"/>
      <c r="F439" s="67"/>
      <c r="G439" s="68"/>
      <c r="H439" s="68"/>
      <c r="I439" s="68"/>
      <c r="J439" s="69"/>
      <c r="K439" s="116" t="s">
        <v>18</v>
      </c>
      <c r="L439" s="117"/>
      <c r="M439" s="116" t="s">
        <v>19</v>
      </c>
      <c r="N439" s="117"/>
      <c r="O439" s="66" t="s">
        <v>21</v>
      </c>
    </row>
    <row r="440" spans="1:15" ht="11.25">
      <c r="A440" s="70"/>
      <c r="B440" s="70"/>
      <c r="C440" s="70"/>
      <c r="D440" s="70" t="s">
        <v>3</v>
      </c>
      <c r="E440" s="70" t="s">
        <v>5</v>
      </c>
      <c r="F440" s="70"/>
      <c r="G440" s="70"/>
      <c r="H440" s="70"/>
      <c r="I440" s="70"/>
      <c r="J440" s="70"/>
      <c r="K440" s="70" t="s">
        <v>10</v>
      </c>
      <c r="L440" s="70"/>
      <c r="M440" s="70"/>
      <c r="N440" s="70"/>
      <c r="O440" s="66" t="s">
        <v>22</v>
      </c>
    </row>
    <row r="441" spans="1:15" ht="11.25">
      <c r="A441" s="71" t="s">
        <v>30</v>
      </c>
      <c r="B441" s="71" t="s">
        <v>1</v>
      </c>
      <c r="C441" s="71" t="s">
        <v>2</v>
      </c>
      <c r="D441" s="71" t="s">
        <v>4</v>
      </c>
      <c r="E441" s="71" t="s">
        <v>4</v>
      </c>
      <c r="F441" s="71" t="s">
        <v>36</v>
      </c>
      <c r="G441" s="71" t="s">
        <v>6</v>
      </c>
      <c r="H441" s="71" t="s">
        <v>8</v>
      </c>
      <c r="I441" s="71" t="s">
        <v>7</v>
      </c>
      <c r="J441" s="71" t="s">
        <v>128</v>
      </c>
      <c r="K441" s="71" t="s">
        <v>11</v>
      </c>
      <c r="L441" s="71" t="s">
        <v>12</v>
      </c>
      <c r="M441" s="71" t="s">
        <v>13</v>
      </c>
      <c r="N441" s="71" t="s">
        <v>12</v>
      </c>
      <c r="O441" s="72"/>
    </row>
    <row r="442" spans="1:15" ht="11.25">
      <c r="A442" s="32"/>
      <c r="B442" s="45" t="s">
        <v>47</v>
      </c>
      <c r="C442" s="32"/>
      <c r="D442" s="32"/>
      <c r="E442" s="32"/>
      <c r="F442" s="34"/>
      <c r="G442" s="34"/>
      <c r="H442" s="34"/>
      <c r="I442" s="34"/>
      <c r="J442" s="34"/>
      <c r="K442" s="35"/>
      <c r="L442" s="35"/>
      <c r="M442" s="35"/>
      <c r="N442" s="35"/>
      <c r="O442" s="35"/>
    </row>
    <row r="443" spans="1:15" ht="11.25">
      <c r="A443" s="32" t="s">
        <v>1014</v>
      </c>
      <c r="B443" s="32" t="s">
        <v>616</v>
      </c>
      <c r="C443" s="32" t="s">
        <v>531</v>
      </c>
      <c r="D443" s="32"/>
      <c r="E443" s="32"/>
      <c r="F443" s="91">
        <v>18373</v>
      </c>
      <c r="G443" s="91">
        <f>SUM(F443)</f>
        <v>18373</v>
      </c>
      <c r="H443" s="86"/>
      <c r="I443" s="34"/>
      <c r="J443" s="34"/>
      <c r="K443" s="35" t="s">
        <v>477</v>
      </c>
      <c r="L443" s="35"/>
      <c r="M443" s="35" t="s">
        <v>478</v>
      </c>
      <c r="N443" s="35">
        <v>40</v>
      </c>
      <c r="O443" s="35" t="s">
        <v>37</v>
      </c>
    </row>
    <row r="444" spans="1:15" ht="11.25">
      <c r="A444" s="32"/>
      <c r="B444" s="32"/>
      <c r="C444" s="32" t="s">
        <v>466</v>
      </c>
      <c r="D444" s="32"/>
      <c r="E444" s="32"/>
      <c r="F444" s="34"/>
      <c r="G444" s="34"/>
      <c r="H444" s="34"/>
      <c r="I444" s="34"/>
      <c r="J444" s="34"/>
      <c r="K444" s="35"/>
      <c r="L444" s="35"/>
      <c r="M444" s="35"/>
      <c r="N444" s="35"/>
      <c r="O444" s="35"/>
    </row>
    <row r="445" spans="1:15" ht="11.25">
      <c r="A445" s="32"/>
      <c r="B445" s="32"/>
      <c r="C445" s="32"/>
      <c r="D445" s="32"/>
      <c r="E445" s="32"/>
      <c r="F445" s="34"/>
      <c r="G445" s="34"/>
      <c r="H445" s="34"/>
      <c r="I445" s="34"/>
      <c r="J445" s="34"/>
      <c r="K445" s="35"/>
      <c r="L445" s="35"/>
      <c r="M445" s="35"/>
      <c r="N445" s="35"/>
      <c r="O445" s="35"/>
    </row>
    <row r="446" spans="1:15" ht="11.25">
      <c r="A446" s="32" t="s">
        <v>1015</v>
      </c>
      <c r="B446" s="32" t="s">
        <v>617</v>
      </c>
      <c r="C446" s="32" t="s">
        <v>276</v>
      </c>
      <c r="D446" s="32"/>
      <c r="E446" s="32"/>
      <c r="F446" s="91">
        <v>16100</v>
      </c>
      <c r="G446" s="91">
        <f>SUM(F446)</f>
        <v>16100</v>
      </c>
      <c r="H446" s="86"/>
      <c r="I446" s="34"/>
      <c r="J446" s="34"/>
      <c r="K446" s="35" t="s">
        <v>546</v>
      </c>
      <c r="L446" s="35"/>
      <c r="M446" s="35" t="s">
        <v>478</v>
      </c>
      <c r="N446" s="35">
        <v>40</v>
      </c>
      <c r="O446" s="35" t="s">
        <v>37</v>
      </c>
    </row>
    <row r="447" spans="1:15" ht="11.25">
      <c r="A447" s="32"/>
      <c r="B447" s="32"/>
      <c r="C447" s="32" t="s">
        <v>463</v>
      </c>
      <c r="D447" s="32"/>
      <c r="E447" s="32"/>
      <c r="F447" s="92"/>
      <c r="G447" s="34"/>
      <c r="H447" s="34"/>
      <c r="I447" s="34"/>
      <c r="J447" s="34"/>
      <c r="K447" s="35"/>
      <c r="L447" s="35"/>
      <c r="M447" s="35"/>
      <c r="N447" s="35"/>
      <c r="O447" s="35"/>
    </row>
    <row r="448" spans="1:15" ht="11.25">
      <c r="A448" s="32"/>
      <c r="B448" s="32"/>
      <c r="C448" s="32"/>
      <c r="D448" s="32"/>
      <c r="E448" s="32"/>
      <c r="F448" s="92"/>
      <c r="G448" s="34"/>
      <c r="H448" s="34"/>
      <c r="I448" s="34"/>
      <c r="J448" s="34"/>
      <c r="K448" s="35"/>
      <c r="L448" s="35"/>
      <c r="M448" s="35"/>
      <c r="N448" s="35"/>
      <c r="O448" s="35"/>
    </row>
    <row r="449" spans="1:15" ht="11.25">
      <c r="A449" s="32" t="s">
        <v>986</v>
      </c>
      <c r="B449" s="32" t="s">
        <v>620</v>
      </c>
      <c r="C449" s="32" t="s">
        <v>324</v>
      </c>
      <c r="D449" s="32"/>
      <c r="E449" s="32"/>
      <c r="F449" s="91">
        <v>24108</v>
      </c>
      <c r="G449" s="91">
        <f>SUM(F449)</f>
        <v>24108</v>
      </c>
      <c r="H449" s="86"/>
      <c r="I449" s="34"/>
      <c r="J449" s="34"/>
      <c r="K449" s="35" t="s">
        <v>477</v>
      </c>
      <c r="L449" s="35" t="s">
        <v>619</v>
      </c>
      <c r="M449" s="35" t="s">
        <v>478</v>
      </c>
      <c r="N449" s="35">
        <v>40</v>
      </c>
      <c r="O449" s="35" t="s">
        <v>37</v>
      </c>
    </row>
    <row r="450" spans="1:15" ht="11.25">
      <c r="A450" s="32"/>
      <c r="B450" s="32"/>
      <c r="C450" s="32" t="s">
        <v>463</v>
      </c>
      <c r="D450" s="32"/>
      <c r="E450" s="32"/>
      <c r="F450" s="92"/>
      <c r="G450" s="34"/>
      <c r="H450" s="34"/>
      <c r="I450" s="34"/>
      <c r="J450" s="34"/>
      <c r="K450" s="35"/>
      <c r="L450" s="35" t="s">
        <v>618</v>
      </c>
      <c r="M450" s="35"/>
      <c r="N450" s="35"/>
      <c r="O450" s="35"/>
    </row>
    <row r="451" spans="1:15" ht="11.25">
      <c r="A451" s="32"/>
      <c r="B451" s="32"/>
      <c r="C451" s="32"/>
      <c r="D451" s="32"/>
      <c r="E451" s="32"/>
      <c r="F451" s="92"/>
      <c r="G451" s="34"/>
      <c r="H451" s="34"/>
      <c r="I451" s="34"/>
      <c r="J451" s="34"/>
      <c r="K451" s="35"/>
      <c r="L451" s="35"/>
      <c r="M451" s="35"/>
      <c r="N451" s="35"/>
      <c r="O451" s="35"/>
    </row>
    <row r="452" spans="1:15" ht="11.25">
      <c r="A452" s="32" t="s">
        <v>987</v>
      </c>
      <c r="B452" s="32" t="s">
        <v>624</v>
      </c>
      <c r="C452" s="32" t="s">
        <v>384</v>
      </c>
      <c r="D452" s="32"/>
      <c r="E452" s="32"/>
      <c r="F452" s="91">
        <v>23516</v>
      </c>
      <c r="G452" s="91">
        <f>SUM(F452)</f>
        <v>23516</v>
      </c>
      <c r="H452" s="86"/>
      <c r="I452" s="34"/>
      <c r="J452" s="34"/>
      <c r="K452" s="35" t="s">
        <v>623</v>
      </c>
      <c r="L452" s="35" t="s">
        <v>578</v>
      </c>
      <c r="M452" s="35" t="s">
        <v>478</v>
      </c>
      <c r="N452" s="35">
        <v>30</v>
      </c>
      <c r="O452" s="35" t="s">
        <v>37</v>
      </c>
    </row>
    <row r="453" spans="1:15" ht="11.25">
      <c r="A453" s="32"/>
      <c r="B453" s="32"/>
      <c r="C453" s="32" t="s">
        <v>462</v>
      </c>
      <c r="D453" s="32"/>
      <c r="E453" s="32"/>
      <c r="F453" s="92"/>
      <c r="G453" s="34"/>
      <c r="H453" s="34"/>
      <c r="I453" s="34"/>
      <c r="J453" s="34"/>
      <c r="K453" s="35" t="s">
        <v>622</v>
      </c>
      <c r="L453" s="35" t="s">
        <v>621</v>
      </c>
      <c r="M453" s="35"/>
      <c r="N453" s="35"/>
      <c r="O453" s="35"/>
    </row>
    <row r="454" spans="1:15" ht="11.25">
      <c r="A454" s="32"/>
      <c r="B454" s="32"/>
      <c r="C454" s="32"/>
      <c r="D454" s="32"/>
      <c r="E454" s="32"/>
      <c r="F454" s="34"/>
      <c r="G454" s="34"/>
      <c r="H454" s="34"/>
      <c r="I454" s="34"/>
      <c r="J454" s="34"/>
      <c r="K454" s="35"/>
      <c r="L454" s="35"/>
      <c r="M454" s="35"/>
      <c r="N454" s="35"/>
      <c r="O454" s="35"/>
    </row>
    <row r="455" spans="1:15" ht="11.25">
      <c r="A455" s="32" t="s">
        <v>988</v>
      </c>
      <c r="B455" s="32" t="s">
        <v>627</v>
      </c>
      <c r="C455" s="32" t="s">
        <v>175</v>
      </c>
      <c r="D455" s="32"/>
      <c r="E455" s="32"/>
      <c r="F455" s="91">
        <v>6510</v>
      </c>
      <c r="G455" s="91">
        <f>SUM(F455)</f>
        <v>6510</v>
      </c>
      <c r="H455" s="86"/>
      <c r="I455" s="34"/>
      <c r="J455" s="34"/>
      <c r="K455" s="35"/>
      <c r="L455" s="35" t="s">
        <v>626</v>
      </c>
      <c r="M455" s="35" t="s">
        <v>478</v>
      </c>
      <c r="N455" s="35">
        <v>80</v>
      </c>
      <c r="O455" s="35" t="s">
        <v>37</v>
      </c>
    </row>
    <row r="456" spans="1:15" ht="11.25">
      <c r="A456" s="32"/>
      <c r="B456" s="32"/>
      <c r="C456" s="32" t="s">
        <v>460</v>
      </c>
      <c r="D456" s="32"/>
      <c r="E456" s="32"/>
      <c r="F456" s="92"/>
      <c r="G456" s="34"/>
      <c r="H456" s="34"/>
      <c r="I456" s="34"/>
      <c r="J456" s="34"/>
      <c r="K456" s="35"/>
      <c r="L456" s="35" t="s">
        <v>625</v>
      </c>
      <c r="M456" s="35"/>
      <c r="N456" s="35"/>
      <c r="O456" s="35"/>
    </row>
    <row r="457" spans="1:15" ht="11.25">
      <c r="A457" s="32"/>
      <c r="B457" s="32"/>
      <c r="C457" s="32"/>
      <c r="D457" s="32"/>
      <c r="E457" s="32"/>
      <c r="F457" s="92"/>
      <c r="G457" s="34"/>
      <c r="H457" s="34"/>
      <c r="I457" s="34"/>
      <c r="J457" s="34"/>
      <c r="K457" s="35"/>
      <c r="L457" s="35"/>
      <c r="M457" s="35"/>
      <c r="N457" s="35"/>
      <c r="O457" s="35"/>
    </row>
    <row r="458" spans="1:15" ht="11.25">
      <c r="A458" s="32" t="s">
        <v>989</v>
      </c>
      <c r="B458" s="32" t="s">
        <v>628</v>
      </c>
      <c r="C458" s="32" t="s">
        <v>212</v>
      </c>
      <c r="D458" s="32"/>
      <c r="E458" s="32"/>
      <c r="F458" s="91">
        <v>6510</v>
      </c>
      <c r="G458" s="91">
        <f>SUM(F458)</f>
        <v>6510</v>
      </c>
      <c r="H458" s="86"/>
      <c r="I458" s="34"/>
      <c r="J458" s="34"/>
      <c r="K458" s="35" t="s">
        <v>518</v>
      </c>
      <c r="L458" s="35"/>
      <c r="M458" s="35"/>
      <c r="N458" s="35"/>
      <c r="O458" s="35" t="s">
        <v>37</v>
      </c>
    </row>
    <row r="459" spans="1:15" ht="11.25">
      <c r="A459" s="32"/>
      <c r="B459" s="32"/>
      <c r="C459" s="32" t="s">
        <v>457</v>
      </c>
      <c r="D459" s="32"/>
      <c r="E459" s="32"/>
      <c r="F459" s="86"/>
      <c r="G459" s="86"/>
      <c r="H459" s="86"/>
      <c r="I459" s="34"/>
      <c r="J459" s="34"/>
      <c r="K459" s="35" t="s">
        <v>523</v>
      </c>
      <c r="L459" s="35"/>
      <c r="M459" s="35"/>
      <c r="N459" s="35"/>
      <c r="O459" s="35"/>
    </row>
    <row r="460" spans="1:15" ht="11.25">
      <c r="A460" s="32"/>
      <c r="B460" s="32"/>
      <c r="C460" s="32"/>
      <c r="D460" s="32"/>
      <c r="E460" s="32"/>
      <c r="F460" s="34"/>
      <c r="G460" s="34"/>
      <c r="H460" s="34"/>
      <c r="I460" s="34"/>
      <c r="J460" s="34"/>
      <c r="K460" s="35"/>
      <c r="L460" s="35"/>
      <c r="M460" s="35"/>
      <c r="N460" s="35"/>
      <c r="O460" s="35"/>
    </row>
    <row r="461" spans="1:15" ht="11.25">
      <c r="A461" s="32" t="s">
        <v>990</v>
      </c>
      <c r="B461" s="32" t="s">
        <v>630</v>
      </c>
      <c r="C461" s="32" t="s">
        <v>250</v>
      </c>
      <c r="D461" s="32"/>
      <c r="E461" s="32"/>
      <c r="F461" s="91">
        <v>6510</v>
      </c>
      <c r="G461" s="91">
        <f>SUM(F461)</f>
        <v>6510</v>
      </c>
      <c r="H461" s="86"/>
      <c r="I461" s="34"/>
      <c r="J461" s="34"/>
      <c r="K461" s="35" t="s">
        <v>518</v>
      </c>
      <c r="L461" s="35"/>
      <c r="M461" s="35"/>
      <c r="N461" s="35"/>
      <c r="O461" s="35" t="s">
        <v>37</v>
      </c>
    </row>
    <row r="462" spans="1:15" ht="11.25">
      <c r="A462" s="32"/>
      <c r="B462" s="32"/>
      <c r="C462" s="32" t="s">
        <v>458</v>
      </c>
      <c r="D462" s="32"/>
      <c r="E462" s="32"/>
      <c r="F462" s="91"/>
      <c r="G462" s="86"/>
      <c r="H462" s="86"/>
      <c r="I462" s="34"/>
      <c r="J462" s="34"/>
      <c r="K462" s="35" t="s">
        <v>523</v>
      </c>
      <c r="L462" s="35"/>
      <c r="M462" s="35"/>
      <c r="N462" s="35"/>
      <c r="O462" s="35"/>
    </row>
    <row r="463" spans="1:15" ht="11.25">
      <c r="A463" s="32"/>
      <c r="B463" s="32"/>
      <c r="C463" s="32"/>
      <c r="D463" s="32"/>
      <c r="E463" s="32"/>
      <c r="F463" s="91"/>
      <c r="G463" s="86"/>
      <c r="H463" s="86"/>
      <c r="I463" s="34"/>
      <c r="J463" s="34"/>
      <c r="K463" s="35"/>
      <c r="L463" s="35"/>
      <c r="M463" s="35"/>
      <c r="N463" s="35"/>
      <c r="O463" s="35"/>
    </row>
    <row r="464" spans="1:15" ht="11.25">
      <c r="A464" s="32" t="s">
        <v>991</v>
      </c>
      <c r="B464" s="32" t="s">
        <v>629</v>
      </c>
      <c r="C464" s="32" t="s">
        <v>141</v>
      </c>
      <c r="D464" s="32"/>
      <c r="E464" s="32"/>
      <c r="F464" s="91">
        <v>6510</v>
      </c>
      <c r="G464" s="91">
        <f>SUM(F464)</f>
        <v>6510</v>
      </c>
      <c r="H464" s="86"/>
      <c r="I464" s="34"/>
      <c r="J464" s="34"/>
      <c r="K464" s="35" t="s">
        <v>518</v>
      </c>
      <c r="L464" s="35"/>
      <c r="M464" s="35"/>
      <c r="N464" s="35"/>
      <c r="O464" s="35" t="s">
        <v>37</v>
      </c>
    </row>
    <row r="465" spans="1:15" ht="11.25">
      <c r="A465" s="32"/>
      <c r="B465" s="32"/>
      <c r="C465" s="32" t="s">
        <v>458</v>
      </c>
      <c r="D465" s="32"/>
      <c r="E465" s="32"/>
      <c r="F465" s="91"/>
      <c r="G465" s="86"/>
      <c r="H465" s="86"/>
      <c r="I465" s="34"/>
      <c r="J465" s="34"/>
      <c r="K465" s="35" t="s">
        <v>523</v>
      </c>
      <c r="L465" s="35"/>
      <c r="M465" s="35"/>
      <c r="N465" s="35"/>
      <c r="O465" s="35"/>
    </row>
    <row r="466" spans="1:15" ht="11.25">
      <c r="A466" s="32"/>
      <c r="B466" s="32"/>
      <c r="C466" s="32"/>
      <c r="D466" s="32"/>
      <c r="E466" s="32"/>
      <c r="F466" s="91"/>
      <c r="G466" s="86"/>
      <c r="H466" s="86"/>
      <c r="I466" s="34"/>
      <c r="J466" s="34"/>
      <c r="K466" s="35"/>
      <c r="L466" s="35"/>
      <c r="M466" s="35"/>
      <c r="N466" s="35"/>
      <c r="O466" s="35"/>
    </row>
    <row r="467" spans="1:15" ht="11.25">
      <c r="A467" s="32" t="s">
        <v>992</v>
      </c>
      <c r="B467" s="32" t="s">
        <v>637</v>
      </c>
      <c r="C467" s="32" t="s">
        <v>636</v>
      </c>
      <c r="D467" s="32"/>
      <c r="E467" s="32"/>
      <c r="F467" s="91">
        <v>12400</v>
      </c>
      <c r="G467" s="91">
        <f>SUM(F467)</f>
        <v>12400</v>
      </c>
      <c r="H467" s="86"/>
      <c r="I467" s="34"/>
      <c r="J467" s="34"/>
      <c r="K467" s="35" t="s">
        <v>601</v>
      </c>
      <c r="L467" s="35"/>
      <c r="M467" s="35"/>
      <c r="N467" s="35"/>
      <c r="O467" s="35" t="s">
        <v>37</v>
      </c>
    </row>
    <row r="468" spans="1:15" ht="11.25">
      <c r="A468" s="32"/>
      <c r="B468" s="32"/>
      <c r="C468" s="32" t="s">
        <v>470</v>
      </c>
      <c r="D468" s="32"/>
      <c r="E468" s="32"/>
      <c r="F468" s="91"/>
      <c r="G468" s="86"/>
      <c r="H468" s="86"/>
      <c r="I468" s="34"/>
      <c r="J468" s="34"/>
      <c r="K468" s="35" t="s">
        <v>600</v>
      </c>
      <c r="L468" s="35"/>
      <c r="M468" s="35"/>
      <c r="N468" s="35"/>
      <c r="O468" s="35"/>
    </row>
    <row r="469" spans="1:15" ht="11.25">
      <c r="A469" s="32"/>
      <c r="B469" s="45"/>
      <c r="C469" s="32"/>
      <c r="D469" s="32"/>
      <c r="E469" s="32"/>
      <c r="F469" s="91"/>
      <c r="G469" s="86"/>
      <c r="H469" s="86"/>
      <c r="I469" s="32"/>
      <c r="J469" s="32"/>
      <c r="K469" s="35"/>
      <c r="L469" s="35"/>
      <c r="M469" s="35"/>
      <c r="N469" s="35"/>
      <c r="O469" s="35"/>
    </row>
    <row r="470" spans="1:15" ht="11.25">
      <c r="A470" s="32" t="s">
        <v>993</v>
      </c>
      <c r="B470" s="32" t="s">
        <v>635</v>
      </c>
      <c r="C470" s="32" t="s">
        <v>248</v>
      </c>
      <c r="D470" s="32"/>
      <c r="E470" s="32"/>
      <c r="F470" s="91">
        <v>6510</v>
      </c>
      <c r="G470" s="91">
        <f>SUM(F470)</f>
        <v>6510</v>
      </c>
      <c r="H470" s="86"/>
      <c r="I470" s="34"/>
      <c r="J470" s="34"/>
      <c r="K470" s="35" t="s">
        <v>578</v>
      </c>
      <c r="L470" s="35"/>
      <c r="M470" s="35"/>
      <c r="N470" s="35"/>
      <c r="O470" s="35" t="s">
        <v>37</v>
      </c>
    </row>
    <row r="471" spans="1:15" ht="11.25">
      <c r="A471" s="32"/>
      <c r="B471" s="32"/>
      <c r="C471" s="32" t="s">
        <v>466</v>
      </c>
      <c r="D471" s="32"/>
      <c r="E471" s="32"/>
      <c r="F471" s="91"/>
      <c r="G471" s="86"/>
      <c r="H471" s="86"/>
      <c r="I471" s="34"/>
      <c r="J471" s="34"/>
      <c r="K471" s="35" t="s">
        <v>551</v>
      </c>
      <c r="L471" s="35"/>
      <c r="M471" s="35"/>
      <c r="N471" s="35"/>
      <c r="O471" s="35"/>
    </row>
    <row r="472" spans="1:15" ht="11.25">
      <c r="A472" s="32"/>
      <c r="B472" s="32"/>
      <c r="C472" s="32"/>
      <c r="D472" s="32"/>
      <c r="E472" s="32"/>
      <c r="F472" s="91"/>
      <c r="G472" s="86"/>
      <c r="H472" s="86"/>
      <c r="I472" s="34"/>
      <c r="J472" s="34"/>
      <c r="K472" s="35"/>
      <c r="L472" s="35"/>
      <c r="M472" s="35"/>
      <c r="N472" s="35"/>
      <c r="O472" s="35"/>
    </row>
    <row r="473" spans="1:15" ht="11.25">
      <c r="A473" s="32" t="s">
        <v>994</v>
      </c>
      <c r="B473" s="32" t="s">
        <v>634</v>
      </c>
      <c r="C473" s="32" t="s">
        <v>149</v>
      </c>
      <c r="D473" s="32"/>
      <c r="E473" s="32"/>
      <c r="F473" s="91">
        <v>5735</v>
      </c>
      <c r="G473" s="91">
        <f>SUM(F473)</f>
        <v>5735</v>
      </c>
      <c r="H473" s="86"/>
      <c r="I473" s="34"/>
      <c r="J473" s="34"/>
      <c r="K473" s="35" t="s">
        <v>552</v>
      </c>
      <c r="L473" s="35"/>
      <c r="M473" s="35"/>
      <c r="N473" s="35"/>
      <c r="O473" s="35" t="s">
        <v>37</v>
      </c>
    </row>
    <row r="474" spans="1:15" ht="11.25">
      <c r="A474" s="32"/>
      <c r="B474" s="32"/>
      <c r="C474" s="32" t="s">
        <v>466</v>
      </c>
      <c r="D474" s="32"/>
      <c r="E474" s="32"/>
      <c r="F474" s="91"/>
      <c r="G474" s="86"/>
      <c r="H474" s="86"/>
      <c r="I474" s="34"/>
      <c r="J474" s="34"/>
      <c r="K474" s="35" t="s">
        <v>551</v>
      </c>
      <c r="L474" s="35"/>
      <c r="M474" s="35"/>
      <c r="N474" s="35"/>
      <c r="O474" s="35"/>
    </row>
    <row r="475" spans="1:15" ht="11.25">
      <c r="A475" s="32"/>
      <c r="B475" s="32"/>
      <c r="C475" s="32"/>
      <c r="D475" s="32"/>
      <c r="E475" s="32"/>
      <c r="F475" s="91"/>
      <c r="G475" s="86"/>
      <c r="H475" s="86"/>
      <c r="I475" s="34"/>
      <c r="J475" s="34"/>
      <c r="K475" s="35"/>
      <c r="L475" s="35"/>
      <c r="M475" s="35"/>
      <c r="N475" s="35"/>
      <c r="O475" s="35"/>
    </row>
    <row r="476" spans="1:15" ht="11.25">
      <c r="A476" s="32" t="s">
        <v>995</v>
      </c>
      <c r="B476" s="32" t="s">
        <v>633</v>
      </c>
      <c r="C476" s="32" t="s">
        <v>347</v>
      </c>
      <c r="D476" s="32"/>
      <c r="E476" s="32"/>
      <c r="F476" s="91">
        <v>5735</v>
      </c>
      <c r="G476" s="91">
        <f>SUM(F476)</f>
        <v>5735</v>
      </c>
      <c r="H476" s="86"/>
      <c r="I476" s="34"/>
      <c r="J476" s="34"/>
      <c r="K476" s="35" t="s">
        <v>552</v>
      </c>
      <c r="L476" s="35"/>
      <c r="M476" s="35"/>
      <c r="N476" s="35"/>
      <c r="O476" s="35" t="s">
        <v>37</v>
      </c>
    </row>
    <row r="477" spans="1:15" ht="11.25">
      <c r="A477" s="32"/>
      <c r="B477" s="32"/>
      <c r="C477" s="32" t="s">
        <v>470</v>
      </c>
      <c r="D477" s="32"/>
      <c r="E477" s="32"/>
      <c r="F477" s="91"/>
      <c r="G477" s="86"/>
      <c r="H477" s="86"/>
      <c r="I477" s="34"/>
      <c r="J477" s="34"/>
      <c r="K477" s="35" t="s">
        <v>551</v>
      </c>
      <c r="L477" s="35"/>
      <c r="M477" s="35"/>
      <c r="N477" s="35"/>
      <c r="O477" s="35"/>
    </row>
    <row r="478" spans="1:15" ht="11.25">
      <c r="A478" s="32"/>
      <c r="B478" s="32"/>
      <c r="C478" s="32"/>
      <c r="D478" s="32"/>
      <c r="E478" s="32"/>
      <c r="F478" s="91"/>
      <c r="G478" s="86"/>
      <c r="H478" s="86"/>
      <c r="I478" s="34"/>
      <c r="J478" s="34"/>
      <c r="K478" s="35"/>
      <c r="L478" s="35"/>
      <c r="M478" s="35"/>
      <c r="N478" s="35"/>
      <c r="O478" s="35"/>
    </row>
    <row r="479" spans="1:15" ht="11.25">
      <c r="A479" s="32" t="s">
        <v>996</v>
      </c>
      <c r="B479" s="32" t="s">
        <v>632</v>
      </c>
      <c r="C479" s="32" t="s">
        <v>269</v>
      </c>
      <c r="D479" s="32"/>
      <c r="E479" s="32"/>
      <c r="F479" s="91">
        <v>5735</v>
      </c>
      <c r="G479" s="91">
        <f>SUM(F479)</f>
        <v>5735</v>
      </c>
      <c r="H479" s="86"/>
      <c r="I479" s="34"/>
      <c r="J479" s="34"/>
      <c r="K479" s="35" t="s">
        <v>552</v>
      </c>
      <c r="L479" s="35"/>
      <c r="M479" s="35"/>
      <c r="N479" s="35"/>
      <c r="O479" s="35" t="s">
        <v>37</v>
      </c>
    </row>
    <row r="480" spans="1:15" ht="11.25">
      <c r="A480" s="32"/>
      <c r="B480" s="32"/>
      <c r="C480" s="32" t="s">
        <v>460</v>
      </c>
      <c r="D480" s="32"/>
      <c r="E480" s="32"/>
      <c r="F480" s="91"/>
      <c r="G480" s="86"/>
      <c r="H480" s="86"/>
      <c r="I480" s="34"/>
      <c r="J480" s="34"/>
      <c r="K480" s="35" t="s">
        <v>551</v>
      </c>
      <c r="L480" s="35"/>
      <c r="M480" s="35"/>
      <c r="N480" s="35"/>
      <c r="O480" s="35"/>
    </row>
    <row r="481" spans="1:15" ht="11.25">
      <c r="A481" s="32"/>
      <c r="B481" s="32"/>
      <c r="C481" s="32"/>
      <c r="D481" s="32"/>
      <c r="E481" s="32"/>
      <c r="F481" s="91"/>
      <c r="G481" s="86"/>
      <c r="H481" s="86"/>
      <c r="I481" s="34"/>
      <c r="J481" s="34"/>
      <c r="K481" s="35"/>
      <c r="L481" s="35"/>
      <c r="M481" s="35"/>
      <c r="N481" s="35"/>
      <c r="O481" s="35"/>
    </row>
    <row r="482" spans="1:15" ht="11.25">
      <c r="A482" s="38" t="s">
        <v>997</v>
      </c>
      <c r="B482" s="38" t="s">
        <v>631</v>
      </c>
      <c r="C482" s="38" t="s">
        <v>177</v>
      </c>
      <c r="D482" s="38"/>
      <c r="E482" s="38"/>
      <c r="F482" s="97">
        <v>5735</v>
      </c>
      <c r="G482" s="97">
        <f>SUM(F482)</f>
        <v>5735</v>
      </c>
      <c r="H482" s="98"/>
      <c r="I482" s="41"/>
      <c r="J482" s="41"/>
      <c r="K482" s="42" t="s">
        <v>552</v>
      </c>
      <c r="L482" s="42"/>
      <c r="M482" s="42"/>
      <c r="N482" s="42"/>
      <c r="O482" s="42" t="s">
        <v>37</v>
      </c>
    </row>
    <row r="483" spans="2:10" ht="11.25">
      <c r="B483" s="51"/>
      <c r="C483" s="51" t="s">
        <v>34</v>
      </c>
      <c r="F483" s="41">
        <f>SUM(F442:F482)</f>
        <v>149987</v>
      </c>
      <c r="G483" s="41">
        <f>SUM(G442:G482)</f>
        <v>149987</v>
      </c>
      <c r="H483" s="41"/>
      <c r="I483" s="41"/>
      <c r="J483" s="41"/>
    </row>
    <row r="484" spans="2:10" ht="11.25">
      <c r="B484" s="51"/>
      <c r="C484" s="51" t="s">
        <v>26</v>
      </c>
      <c r="F484" s="74">
        <f>SUM(F483)</f>
        <v>149987</v>
      </c>
      <c r="G484" s="74">
        <f>SUM(G483)</f>
        <v>149987</v>
      </c>
      <c r="H484" s="74"/>
      <c r="I484" s="73"/>
      <c r="J484" s="73"/>
    </row>
    <row r="485" spans="2:10" ht="11.25">
      <c r="B485" s="51"/>
      <c r="C485" s="51" t="s">
        <v>27</v>
      </c>
      <c r="F485" s="75"/>
      <c r="G485" s="75"/>
      <c r="H485" s="75"/>
      <c r="I485" s="75"/>
      <c r="J485" s="75"/>
    </row>
    <row r="486" spans="1:14" ht="11.25">
      <c r="A486" s="36" t="s">
        <v>78</v>
      </c>
      <c r="K486" s="119" t="s">
        <v>69</v>
      </c>
      <c r="L486" s="119"/>
      <c r="M486" s="119"/>
      <c r="N486" s="119"/>
    </row>
    <row r="487" spans="1:14" ht="11.25">
      <c r="A487" s="78" t="s">
        <v>79</v>
      </c>
      <c r="B487" s="78"/>
      <c r="C487" s="78"/>
      <c r="D487" s="78"/>
      <c r="K487" s="119" t="s">
        <v>52</v>
      </c>
      <c r="L487" s="119"/>
      <c r="M487" s="119"/>
      <c r="N487" s="119"/>
    </row>
    <row r="488" spans="1:14" ht="11.25">
      <c r="A488" s="78" t="s">
        <v>72</v>
      </c>
      <c r="B488" s="78"/>
      <c r="C488" s="78"/>
      <c r="D488" s="78"/>
      <c r="K488" s="119" t="s">
        <v>31</v>
      </c>
      <c r="L488" s="119"/>
      <c r="M488" s="119"/>
      <c r="N488" s="119"/>
    </row>
    <row r="489" spans="1:14" ht="11.25">
      <c r="A489" s="78"/>
      <c r="B489" s="78"/>
      <c r="C489" s="78"/>
      <c r="D489" s="78"/>
      <c r="K489" s="44"/>
      <c r="L489" s="44"/>
      <c r="M489" s="44"/>
      <c r="N489" s="44"/>
    </row>
    <row r="490" spans="1:15" ht="11.25">
      <c r="A490" s="119" t="s">
        <v>33</v>
      </c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</row>
    <row r="491" spans="1:15" ht="11.25">
      <c r="A491" s="119" t="s">
        <v>23</v>
      </c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</row>
    <row r="492" spans="1:15" ht="11.2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116" t="s">
        <v>24</v>
      </c>
      <c r="N492" s="117"/>
      <c r="O492" s="51"/>
    </row>
    <row r="493" spans="1:15" ht="11.25">
      <c r="A493" s="119" t="s">
        <v>142</v>
      </c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</row>
    <row r="494" spans="1:15" ht="11.2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</row>
    <row r="495" spans="1:15" ht="11.25">
      <c r="A495" s="119" t="s">
        <v>0</v>
      </c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</row>
    <row r="496" spans="1:15" ht="11.25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</row>
    <row r="497" spans="1:15" ht="11.25">
      <c r="A497" s="57" t="s">
        <v>32</v>
      </c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</row>
    <row r="498" spans="1:15" ht="11.25">
      <c r="A498" s="57" t="s">
        <v>35</v>
      </c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</row>
    <row r="499" ht="11.25">
      <c r="A499" s="57" t="s">
        <v>25</v>
      </c>
    </row>
    <row r="500" spans="1:15" ht="11.25">
      <c r="A500" s="58" t="s">
        <v>14</v>
      </c>
      <c r="B500" s="59" t="s">
        <v>96</v>
      </c>
      <c r="C500" s="60"/>
      <c r="D500" s="58"/>
      <c r="E500" s="60"/>
      <c r="F500" s="58"/>
      <c r="G500" s="61"/>
      <c r="H500" s="61"/>
      <c r="I500" s="61"/>
      <c r="J500" s="60"/>
      <c r="K500" s="137" t="s">
        <v>17</v>
      </c>
      <c r="L500" s="138"/>
      <c r="M500" s="138"/>
      <c r="N500" s="139"/>
      <c r="O500" s="62"/>
    </row>
    <row r="501" spans="1:15" ht="11.25">
      <c r="A501" s="63"/>
      <c r="B501" s="64"/>
      <c r="C501" s="65"/>
      <c r="D501" s="118" t="s">
        <v>15</v>
      </c>
      <c r="E501" s="135"/>
      <c r="F501" s="118" t="s">
        <v>16</v>
      </c>
      <c r="G501" s="136"/>
      <c r="H501" s="136"/>
      <c r="I501" s="136"/>
      <c r="J501" s="135"/>
      <c r="K501" s="140"/>
      <c r="L501" s="141"/>
      <c r="M501" s="141"/>
      <c r="N501" s="142"/>
      <c r="O501" s="66" t="s">
        <v>20</v>
      </c>
    </row>
    <row r="502" spans="1:15" ht="11.25">
      <c r="A502" s="67" t="s">
        <v>102</v>
      </c>
      <c r="B502" s="68"/>
      <c r="C502" s="69"/>
      <c r="D502" s="67"/>
      <c r="E502" s="69"/>
      <c r="F502" s="67"/>
      <c r="G502" s="68"/>
      <c r="H502" s="68"/>
      <c r="I502" s="68"/>
      <c r="J502" s="69"/>
      <c r="K502" s="116" t="s">
        <v>18</v>
      </c>
      <c r="L502" s="117"/>
      <c r="M502" s="116" t="s">
        <v>19</v>
      </c>
      <c r="N502" s="117"/>
      <c r="O502" s="66" t="s">
        <v>21</v>
      </c>
    </row>
    <row r="503" spans="1:15" ht="11.25">
      <c r="A503" s="70"/>
      <c r="B503" s="70"/>
      <c r="C503" s="70"/>
      <c r="D503" s="70" t="s">
        <v>3</v>
      </c>
      <c r="E503" s="70" t="s">
        <v>5</v>
      </c>
      <c r="F503" s="70"/>
      <c r="G503" s="70"/>
      <c r="H503" s="70"/>
      <c r="I503" s="70"/>
      <c r="J503" s="70"/>
      <c r="K503" s="70" t="s">
        <v>10</v>
      </c>
      <c r="L503" s="70"/>
      <c r="M503" s="70"/>
      <c r="N503" s="70"/>
      <c r="O503" s="66" t="s">
        <v>22</v>
      </c>
    </row>
    <row r="504" spans="1:15" ht="11.25">
      <c r="A504" s="71" t="s">
        <v>30</v>
      </c>
      <c r="B504" s="71" t="s">
        <v>1</v>
      </c>
      <c r="C504" s="71" t="s">
        <v>2</v>
      </c>
      <c r="D504" s="71" t="s">
        <v>4</v>
      </c>
      <c r="E504" s="71" t="s">
        <v>4</v>
      </c>
      <c r="F504" s="71" t="s">
        <v>36</v>
      </c>
      <c r="G504" s="71" t="s">
        <v>6</v>
      </c>
      <c r="H504" s="71" t="s">
        <v>8</v>
      </c>
      <c r="I504" s="71" t="s">
        <v>7</v>
      </c>
      <c r="J504" s="71" t="s">
        <v>128</v>
      </c>
      <c r="K504" s="71" t="s">
        <v>11</v>
      </c>
      <c r="L504" s="71" t="s">
        <v>12</v>
      </c>
      <c r="M504" s="71" t="s">
        <v>13</v>
      </c>
      <c r="N504" s="71" t="s">
        <v>12</v>
      </c>
      <c r="O504" s="72"/>
    </row>
    <row r="505" spans="1:15" ht="11.2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40"/>
      <c r="L505" s="40"/>
      <c r="M505" s="40"/>
      <c r="N505" s="40"/>
      <c r="O505" s="40"/>
    </row>
    <row r="506" spans="1:15" ht="11.25">
      <c r="A506" s="32"/>
      <c r="B506" s="45" t="s">
        <v>101</v>
      </c>
      <c r="C506" s="32"/>
      <c r="D506" s="32"/>
      <c r="E506" s="32"/>
      <c r="F506" s="32"/>
      <c r="G506" s="32"/>
      <c r="H506" s="32"/>
      <c r="I506" s="32"/>
      <c r="J506" s="32"/>
      <c r="K506" s="35"/>
      <c r="L506" s="35"/>
      <c r="M506" s="35"/>
      <c r="N506" s="35"/>
      <c r="O506" s="35"/>
    </row>
    <row r="507" spans="1:15" ht="11.25">
      <c r="A507" s="32" t="s">
        <v>998</v>
      </c>
      <c r="B507" s="32" t="s">
        <v>638</v>
      </c>
      <c r="C507" s="32" t="s">
        <v>195</v>
      </c>
      <c r="D507" s="32"/>
      <c r="E507" s="32"/>
      <c r="F507" s="91">
        <v>18373</v>
      </c>
      <c r="G507" s="91">
        <f>SUM(F507)</f>
        <v>18373</v>
      </c>
      <c r="H507" s="86"/>
      <c r="I507" s="34"/>
      <c r="J507" s="34"/>
      <c r="K507" s="35" t="s">
        <v>477</v>
      </c>
      <c r="L507" s="35"/>
      <c r="M507" s="35" t="s">
        <v>478</v>
      </c>
      <c r="N507" s="35">
        <v>80</v>
      </c>
      <c r="O507" s="35" t="s">
        <v>37</v>
      </c>
    </row>
    <row r="508" spans="1:15" ht="11.25">
      <c r="A508" s="32"/>
      <c r="B508" s="32"/>
      <c r="C508" s="32" t="s">
        <v>459</v>
      </c>
      <c r="D508" s="32"/>
      <c r="E508" s="32"/>
      <c r="F508" s="34"/>
      <c r="G508" s="34"/>
      <c r="H508" s="34"/>
      <c r="I508" s="34"/>
      <c r="J508" s="34"/>
      <c r="K508" s="35"/>
      <c r="L508" s="35"/>
      <c r="M508" s="35"/>
      <c r="N508" s="35"/>
      <c r="O508" s="35"/>
    </row>
    <row r="509" spans="1:15" ht="11.25">
      <c r="A509" s="32"/>
      <c r="B509" s="45"/>
      <c r="C509" s="32"/>
      <c r="D509" s="32"/>
      <c r="E509" s="32"/>
      <c r="F509" s="32"/>
      <c r="G509" s="32"/>
      <c r="H509" s="32"/>
      <c r="I509" s="32"/>
      <c r="J509" s="32"/>
      <c r="K509" s="35"/>
      <c r="L509" s="35"/>
      <c r="M509" s="35"/>
      <c r="N509" s="35"/>
      <c r="O509" s="35"/>
    </row>
    <row r="510" spans="1:15" ht="11.25">
      <c r="A510" s="32" t="s">
        <v>999</v>
      </c>
      <c r="B510" s="32" t="s">
        <v>675</v>
      </c>
      <c r="C510" s="32" t="s">
        <v>145</v>
      </c>
      <c r="D510" s="32"/>
      <c r="E510" s="32"/>
      <c r="F510" s="91">
        <v>8527</v>
      </c>
      <c r="G510" s="91">
        <f>SUM(F510)</f>
        <v>8527</v>
      </c>
      <c r="H510" s="86"/>
      <c r="I510" s="34"/>
      <c r="J510" s="34"/>
      <c r="K510" s="35" t="s">
        <v>498</v>
      </c>
      <c r="L510" s="35"/>
      <c r="M510" s="35" t="s">
        <v>478</v>
      </c>
      <c r="N510" s="35"/>
      <c r="O510" s="35" t="s">
        <v>37</v>
      </c>
    </row>
    <row r="511" spans="1:15" ht="11.25">
      <c r="A511" s="32"/>
      <c r="B511" s="32"/>
      <c r="C511" s="32" t="s">
        <v>468</v>
      </c>
      <c r="D511" s="32"/>
      <c r="E511" s="32"/>
      <c r="F511" s="86"/>
      <c r="G511" s="86"/>
      <c r="H511" s="86"/>
      <c r="I511" s="34"/>
      <c r="J511" s="34"/>
      <c r="K511" s="35" t="s">
        <v>676</v>
      </c>
      <c r="L511" s="35"/>
      <c r="M511" s="35"/>
      <c r="N511" s="35"/>
      <c r="O511" s="35"/>
    </row>
    <row r="512" spans="1:15" ht="11.25">
      <c r="A512" s="32"/>
      <c r="B512" s="32"/>
      <c r="C512" s="32"/>
      <c r="D512" s="32"/>
      <c r="E512" s="32"/>
      <c r="F512" s="34"/>
      <c r="G512" s="34"/>
      <c r="H512" s="34"/>
      <c r="I512" s="34"/>
      <c r="J512" s="34"/>
      <c r="K512" s="35"/>
      <c r="L512" s="35"/>
      <c r="M512" s="35"/>
      <c r="N512" s="35"/>
      <c r="O512" s="35"/>
    </row>
    <row r="513" spans="1:15" ht="11.25">
      <c r="A513" s="32" t="s">
        <v>1000</v>
      </c>
      <c r="B513" s="32" t="s">
        <v>640</v>
      </c>
      <c r="C513" s="32" t="s">
        <v>195</v>
      </c>
      <c r="D513" s="32"/>
      <c r="E513" s="32"/>
      <c r="F513" s="91">
        <v>5566</v>
      </c>
      <c r="G513" s="91">
        <f>SUM(F513)</f>
        <v>5566</v>
      </c>
      <c r="H513" s="86"/>
      <c r="I513" s="34"/>
      <c r="J513" s="34"/>
      <c r="K513" s="35" t="s">
        <v>498</v>
      </c>
      <c r="L513" s="35"/>
      <c r="M513" s="35" t="s">
        <v>478</v>
      </c>
      <c r="N513" s="35"/>
      <c r="O513" s="35" t="s">
        <v>37</v>
      </c>
    </row>
    <row r="514" spans="1:15" ht="11.25">
      <c r="A514" s="32"/>
      <c r="B514" s="32"/>
      <c r="C514" s="32" t="s">
        <v>459</v>
      </c>
      <c r="D514" s="32"/>
      <c r="E514" s="32"/>
      <c r="F514" s="86"/>
      <c r="G514" s="86"/>
      <c r="H514" s="86"/>
      <c r="I514" s="34"/>
      <c r="J514" s="34"/>
      <c r="K514" s="35" t="s">
        <v>639</v>
      </c>
      <c r="L514" s="35"/>
      <c r="M514" s="35"/>
      <c r="N514" s="35"/>
      <c r="O514" s="35"/>
    </row>
    <row r="515" spans="1:15" ht="11.25">
      <c r="A515" s="32"/>
      <c r="B515" s="32"/>
      <c r="C515" s="32"/>
      <c r="D515" s="32"/>
      <c r="E515" s="32"/>
      <c r="F515" s="86"/>
      <c r="G515" s="86"/>
      <c r="H515" s="86"/>
      <c r="I515" s="34"/>
      <c r="J515" s="34"/>
      <c r="K515" s="35"/>
      <c r="L515" s="35"/>
      <c r="M515" s="35"/>
      <c r="N515" s="35"/>
      <c r="O515" s="35"/>
    </row>
    <row r="516" spans="1:15" ht="11.25">
      <c r="A516" s="32" t="s">
        <v>1001</v>
      </c>
      <c r="B516" s="32" t="s">
        <v>643</v>
      </c>
      <c r="C516" s="32" t="s">
        <v>642</v>
      </c>
      <c r="D516" s="32"/>
      <c r="E516" s="32"/>
      <c r="F516" s="91">
        <v>13024</v>
      </c>
      <c r="G516" s="91">
        <f>SUM(F516)</f>
        <v>13024</v>
      </c>
      <c r="H516" s="86"/>
      <c r="I516" s="34"/>
      <c r="J516" s="34"/>
      <c r="K516" s="35" t="s">
        <v>641</v>
      </c>
      <c r="L516" s="35"/>
      <c r="M516" s="35" t="s">
        <v>478</v>
      </c>
      <c r="N516" s="35"/>
      <c r="O516" s="35" t="s">
        <v>37</v>
      </c>
    </row>
    <row r="517" spans="1:15" ht="11.25">
      <c r="A517" s="32"/>
      <c r="B517" s="32"/>
      <c r="C517" s="32" t="s">
        <v>465</v>
      </c>
      <c r="D517" s="32"/>
      <c r="E517" s="32"/>
      <c r="F517" s="34"/>
      <c r="G517" s="34"/>
      <c r="H517" s="34"/>
      <c r="I517" s="34"/>
      <c r="J517" s="34"/>
      <c r="K517" s="35"/>
      <c r="L517" s="35"/>
      <c r="M517" s="35"/>
      <c r="N517" s="35"/>
      <c r="O517" s="35"/>
    </row>
    <row r="518" spans="1:15" ht="11.25">
      <c r="A518" s="32"/>
      <c r="B518" s="32"/>
      <c r="C518" s="32"/>
      <c r="D518" s="32"/>
      <c r="E518" s="32"/>
      <c r="F518" s="34"/>
      <c r="G518" s="34"/>
      <c r="H518" s="34"/>
      <c r="I518" s="34"/>
      <c r="J518" s="34"/>
      <c r="K518" s="35"/>
      <c r="L518" s="35"/>
      <c r="M518" s="35"/>
      <c r="N518" s="35"/>
      <c r="O518" s="35"/>
    </row>
    <row r="519" spans="1:15" ht="11.25">
      <c r="A519" s="32" t="s">
        <v>1002</v>
      </c>
      <c r="B519" s="32" t="s">
        <v>643</v>
      </c>
      <c r="C519" s="32" t="s">
        <v>644</v>
      </c>
      <c r="D519" s="32"/>
      <c r="E519" s="32"/>
      <c r="F519" s="91">
        <v>7815</v>
      </c>
      <c r="G519" s="91">
        <f>SUM(F519)</f>
        <v>7815</v>
      </c>
      <c r="H519" s="86"/>
      <c r="I519" s="34"/>
      <c r="J519" s="34"/>
      <c r="K519" s="35" t="s">
        <v>622</v>
      </c>
      <c r="L519" s="35"/>
      <c r="M519" s="35" t="s">
        <v>478</v>
      </c>
      <c r="N519" s="35"/>
      <c r="O519" s="35" t="s">
        <v>37</v>
      </c>
    </row>
    <row r="520" spans="1:15" ht="11.25">
      <c r="A520" s="32"/>
      <c r="B520" s="32"/>
      <c r="C520" s="32" t="s">
        <v>458</v>
      </c>
      <c r="D520" s="32"/>
      <c r="E520" s="32"/>
      <c r="F520" s="92"/>
      <c r="G520" s="34"/>
      <c r="H520" s="34"/>
      <c r="I520" s="34"/>
      <c r="J520" s="34"/>
      <c r="K520" s="35"/>
      <c r="L520" s="35"/>
      <c r="M520" s="35"/>
      <c r="N520" s="35"/>
      <c r="O520" s="35"/>
    </row>
    <row r="521" spans="1:15" ht="11.25">
      <c r="A521" s="32"/>
      <c r="B521" s="32"/>
      <c r="C521" s="32"/>
      <c r="D521" s="32"/>
      <c r="E521" s="32"/>
      <c r="F521" s="92"/>
      <c r="G521" s="34"/>
      <c r="H521" s="34"/>
      <c r="I521" s="34"/>
      <c r="J521" s="34"/>
      <c r="K521" s="35"/>
      <c r="L521" s="35"/>
      <c r="M521" s="35"/>
      <c r="N521" s="35"/>
      <c r="O521" s="35"/>
    </row>
    <row r="522" spans="1:15" ht="11.25">
      <c r="A522" s="32" t="s">
        <v>1003</v>
      </c>
      <c r="B522" s="32" t="s">
        <v>646</v>
      </c>
      <c r="C522" s="32" t="s">
        <v>645</v>
      </c>
      <c r="D522" s="32"/>
      <c r="E522" s="32"/>
      <c r="F522" s="91">
        <v>7815</v>
      </c>
      <c r="G522" s="91">
        <f>SUM(F522)</f>
        <v>7815</v>
      </c>
      <c r="H522" s="86"/>
      <c r="I522" s="34"/>
      <c r="J522" s="34"/>
      <c r="K522" s="35" t="s">
        <v>622</v>
      </c>
      <c r="L522" s="35"/>
      <c r="M522" s="35" t="s">
        <v>478</v>
      </c>
      <c r="N522" s="35"/>
      <c r="O522" s="35" t="s">
        <v>37</v>
      </c>
    </row>
    <row r="523" spans="1:15" ht="11.25">
      <c r="A523" s="32"/>
      <c r="B523" s="32"/>
      <c r="C523" s="32" t="s">
        <v>458</v>
      </c>
      <c r="D523" s="32"/>
      <c r="E523" s="32"/>
      <c r="F523" s="92"/>
      <c r="G523" s="34"/>
      <c r="H523" s="34"/>
      <c r="I523" s="34"/>
      <c r="J523" s="34"/>
      <c r="K523" s="35"/>
      <c r="L523" s="35"/>
      <c r="M523" s="35"/>
      <c r="N523" s="35"/>
      <c r="O523" s="35"/>
    </row>
    <row r="524" spans="1:15" ht="11.25">
      <c r="A524" s="32"/>
      <c r="B524" s="32"/>
      <c r="C524" s="32"/>
      <c r="D524" s="32"/>
      <c r="E524" s="32"/>
      <c r="F524" s="92"/>
      <c r="G524" s="34"/>
      <c r="H524" s="34"/>
      <c r="I524" s="34"/>
      <c r="J524" s="34"/>
      <c r="K524" s="35"/>
      <c r="L524" s="35"/>
      <c r="M524" s="35"/>
      <c r="N524" s="35"/>
      <c r="O524" s="35"/>
    </row>
    <row r="525" spans="1:15" ht="11.25">
      <c r="A525" s="32" t="s">
        <v>1004</v>
      </c>
      <c r="B525" s="32" t="s">
        <v>643</v>
      </c>
      <c r="C525" s="32" t="s">
        <v>182</v>
      </c>
      <c r="D525" s="32"/>
      <c r="E525" s="32"/>
      <c r="F525" s="91">
        <v>10419</v>
      </c>
      <c r="G525" s="91">
        <f>SUM(F525)</f>
        <v>10419</v>
      </c>
      <c r="H525" s="86"/>
      <c r="I525" s="34"/>
      <c r="J525" s="34"/>
      <c r="K525" s="35" t="s">
        <v>647</v>
      </c>
      <c r="L525" s="35"/>
      <c r="M525" s="35" t="s">
        <v>478</v>
      </c>
      <c r="N525" s="35"/>
      <c r="O525" s="35" t="s">
        <v>37</v>
      </c>
    </row>
    <row r="526" spans="1:15" ht="11.25">
      <c r="A526" s="32"/>
      <c r="B526" s="32"/>
      <c r="C526" s="32" t="s">
        <v>465</v>
      </c>
      <c r="D526" s="32"/>
      <c r="E526" s="32"/>
      <c r="F526" s="34"/>
      <c r="G526" s="34"/>
      <c r="H526" s="34"/>
      <c r="I526" s="34"/>
      <c r="J526" s="34"/>
      <c r="K526" s="35"/>
      <c r="L526" s="35"/>
      <c r="M526" s="35"/>
      <c r="N526" s="35"/>
      <c r="O526" s="35"/>
    </row>
    <row r="527" spans="1:15" ht="11.25">
      <c r="A527" s="32"/>
      <c r="B527" s="32"/>
      <c r="C527" s="32"/>
      <c r="D527" s="32"/>
      <c r="E527" s="32"/>
      <c r="F527" s="34"/>
      <c r="G527" s="34"/>
      <c r="H527" s="34"/>
      <c r="I527" s="34"/>
      <c r="J527" s="34"/>
      <c r="K527" s="35"/>
      <c r="L527" s="35"/>
      <c r="M527" s="35"/>
      <c r="N527" s="35"/>
      <c r="O527" s="35"/>
    </row>
    <row r="528" spans="1:15" ht="11.25">
      <c r="A528" s="32" t="s">
        <v>1005</v>
      </c>
      <c r="B528" s="32" t="s">
        <v>651</v>
      </c>
      <c r="C528" s="32" t="s">
        <v>212</v>
      </c>
      <c r="D528" s="32"/>
      <c r="E528" s="32"/>
      <c r="F528" s="91">
        <v>11625</v>
      </c>
      <c r="G528" s="91">
        <f>SUM(F528)</f>
        <v>11625</v>
      </c>
      <c r="H528" s="86"/>
      <c r="I528" s="34"/>
      <c r="J528" s="34"/>
      <c r="K528" s="35" t="s">
        <v>650</v>
      </c>
      <c r="L528" s="35"/>
      <c r="M528" s="35"/>
      <c r="N528" s="35"/>
      <c r="O528" s="35" t="s">
        <v>37</v>
      </c>
    </row>
    <row r="529" spans="1:15" ht="11.25">
      <c r="A529" s="32"/>
      <c r="B529" s="32"/>
      <c r="C529" s="32" t="s">
        <v>457</v>
      </c>
      <c r="D529" s="32"/>
      <c r="E529" s="32"/>
      <c r="F529" s="86"/>
      <c r="G529" s="86"/>
      <c r="H529" s="86"/>
      <c r="I529" s="34"/>
      <c r="J529" s="34"/>
      <c r="K529" s="35" t="s">
        <v>649</v>
      </c>
      <c r="L529" s="35"/>
      <c r="M529" s="35"/>
      <c r="N529" s="35"/>
      <c r="O529" s="35"/>
    </row>
    <row r="530" spans="1:15" ht="11.25">
      <c r="A530" s="32"/>
      <c r="B530" s="32"/>
      <c r="C530" s="32"/>
      <c r="D530" s="32"/>
      <c r="E530" s="32"/>
      <c r="F530" s="34"/>
      <c r="G530" s="34"/>
      <c r="H530" s="34"/>
      <c r="I530" s="34"/>
      <c r="J530" s="34"/>
      <c r="K530" s="35"/>
      <c r="L530" s="35"/>
      <c r="M530" s="35"/>
      <c r="N530" s="35"/>
      <c r="O530" s="35"/>
    </row>
    <row r="531" spans="1:15" ht="11.25">
      <c r="A531" s="32" t="s">
        <v>1006</v>
      </c>
      <c r="B531" s="32" t="s">
        <v>652</v>
      </c>
      <c r="C531" s="32" t="s">
        <v>195</v>
      </c>
      <c r="D531" s="32"/>
      <c r="E531" s="32"/>
      <c r="F531" s="91">
        <v>11625</v>
      </c>
      <c r="G531" s="91">
        <f>SUM(F531)</f>
        <v>11625</v>
      </c>
      <c r="H531" s="86"/>
      <c r="I531" s="34"/>
      <c r="J531" s="34"/>
      <c r="K531" s="35" t="s">
        <v>650</v>
      </c>
      <c r="L531" s="35"/>
      <c r="M531" s="35"/>
      <c r="N531" s="35"/>
      <c r="O531" s="35" t="s">
        <v>37</v>
      </c>
    </row>
    <row r="532" spans="1:15" ht="11.25">
      <c r="A532" s="32"/>
      <c r="B532" s="32"/>
      <c r="C532" s="32" t="s">
        <v>459</v>
      </c>
      <c r="D532" s="32"/>
      <c r="E532" s="32"/>
      <c r="F532" s="34"/>
      <c r="G532" s="34"/>
      <c r="H532" s="34"/>
      <c r="I532" s="34"/>
      <c r="J532" s="34"/>
      <c r="K532" s="35" t="s">
        <v>649</v>
      </c>
      <c r="L532" s="35"/>
      <c r="M532" s="35"/>
      <c r="N532" s="35"/>
      <c r="O532" s="35"/>
    </row>
    <row r="533" spans="1:15" ht="11.25">
      <c r="A533" s="32"/>
      <c r="B533" s="32"/>
      <c r="C533" s="32"/>
      <c r="D533" s="32"/>
      <c r="E533" s="32"/>
      <c r="F533" s="34"/>
      <c r="G533" s="34"/>
      <c r="H533" s="34"/>
      <c r="I533" s="34"/>
      <c r="J533" s="34"/>
      <c r="K533" s="35"/>
      <c r="L533" s="35"/>
      <c r="M533" s="35"/>
      <c r="N533" s="35"/>
      <c r="O533" s="35"/>
    </row>
    <row r="534" spans="1:15" ht="11.25">
      <c r="A534" s="32" t="s">
        <v>1007</v>
      </c>
      <c r="B534" s="32" t="s">
        <v>648</v>
      </c>
      <c r="C534" s="32" t="s">
        <v>195</v>
      </c>
      <c r="D534" s="32"/>
      <c r="E534" s="32"/>
      <c r="F534" s="91">
        <v>12075</v>
      </c>
      <c r="G534" s="91">
        <f>SUM(F534)</f>
        <v>12075</v>
      </c>
      <c r="H534" s="86"/>
      <c r="I534" s="34"/>
      <c r="J534" s="34"/>
      <c r="K534" s="35" t="s">
        <v>592</v>
      </c>
      <c r="L534" s="35"/>
      <c r="M534" s="35" t="s">
        <v>478</v>
      </c>
      <c r="N534" s="35">
        <v>40</v>
      </c>
      <c r="O534" s="35" t="s">
        <v>37</v>
      </c>
    </row>
    <row r="535" spans="1:15" ht="11.25">
      <c r="A535" s="32"/>
      <c r="B535" s="32"/>
      <c r="C535" s="32" t="s">
        <v>459</v>
      </c>
      <c r="D535" s="32"/>
      <c r="E535" s="32"/>
      <c r="F535" s="91"/>
      <c r="G535" s="91"/>
      <c r="H535" s="86"/>
      <c r="I535" s="34"/>
      <c r="J535" s="34"/>
      <c r="K535" s="35"/>
      <c r="L535" s="35"/>
      <c r="M535" s="35"/>
      <c r="N535" s="35"/>
      <c r="O535" s="35"/>
    </row>
    <row r="536" spans="1:15" ht="11.25">
      <c r="A536" s="32"/>
      <c r="B536" s="32"/>
      <c r="C536" s="32"/>
      <c r="D536" s="32"/>
      <c r="E536" s="32"/>
      <c r="F536" s="91"/>
      <c r="G536" s="91"/>
      <c r="H536" s="86"/>
      <c r="I536" s="34"/>
      <c r="J536" s="34"/>
      <c r="K536" s="35"/>
      <c r="L536" s="35"/>
      <c r="M536" s="35"/>
      <c r="N536" s="35"/>
      <c r="O536" s="35"/>
    </row>
    <row r="537" spans="1:15" ht="11.25">
      <c r="A537" s="38"/>
      <c r="B537" s="38"/>
      <c r="C537" s="38"/>
      <c r="D537" s="38"/>
      <c r="E537" s="38"/>
      <c r="F537" s="41"/>
      <c r="G537" s="41"/>
      <c r="H537" s="41"/>
      <c r="I537" s="41"/>
      <c r="J537" s="41"/>
      <c r="K537" s="42"/>
      <c r="L537" s="42"/>
      <c r="M537" s="42"/>
      <c r="N537" s="42"/>
      <c r="O537" s="42"/>
    </row>
    <row r="538" spans="2:10" ht="11.25">
      <c r="B538" s="51"/>
      <c r="C538" s="51" t="s">
        <v>53</v>
      </c>
      <c r="F538" s="73">
        <f>SUM(F505:F537)</f>
        <v>106864</v>
      </c>
      <c r="G538" s="73">
        <f>SUM(G505:G537)</f>
        <v>106864</v>
      </c>
      <c r="H538" s="73"/>
      <c r="I538" s="73"/>
      <c r="J538" s="73"/>
    </row>
    <row r="539" spans="2:10" ht="11.25">
      <c r="B539" s="51"/>
      <c r="C539" s="51" t="s">
        <v>54</v>
      </c>
      <c r="F539" s="74">
        <f>SUM(F538)</f>
        <v>106864</v>
      </c>
      <c r="G539" s="74">
        <f>SUM(G538)</f>
        <v>106864</v>
      </c>
      <c r="H539" s="74"/>
      <c r="I539" s="73"/>
      <c r="J539" s="73"/>
    </row>
    <row r="540" spans="2:10" ht="11.25">
      <c r="B540" s="51"/>
      <c r="C540" s="51" t="s">
        <v>55</v>
      </c>
      <c r="F540" s="74">
        <f>F117+F421+F484+F539</f>
        <v>1396405</v>
      </c>
      <c r="G540" s="74">
        <f>G117+G421+G484+G539</f>
        <v>1396405</v>
      </c>
      <c r="H540" s="75"/>
      <c r="I540" s="75"/>
      <c r="J540" s="75"/>
    </row>
    <row r="543" spans="1:11" ht="11.25">
      <c r="A543" s="36" t="s">
        <v>80</v>
      </c>
      <c r="K543" s="36" t="s">
        <v>81</v>
      </c>
    </row>
    <row r="544" spans="1:14" ht="11.25">
      <c r="A544" s="78" t="s">
        <v>79</v>
      </c>
      <c r="K544" s="44" t="s">
        <v>82</v>
      </c>
      <c r="L544" s="44"/>
      <c r="M544" s="44"/>
      <c r="N544" s="44"/>
    </row>
    <row r="545" spans="1:14" ht="11.25">
      <c r="A545" s="78" t="s">
        <v>83</v>
      </c>
      <c r="B545" s="78"/>
      <c r="C545" s="78"/>
      <c r="D545" s="78"/>
      <c r="K545" s="119" t="s">
        <v>31</v>
      </c>
      <c r="L545" s="119"/>
      <c r="M545" s="119"/>
      <c r="N545" s="119"/>
    </row>
    <row r="546" spans="1:14" ht="11.25">
      <c r="A546" s="78"/>
      <c r="B546" s="78"/>
      <c r="C546" s="78"/>
      <c r="D546" s="78"/>
      <c r="K546" s="44"/>
      <c r="L546" s="44"/>
      <c r="M546" s="44"/>
      <c r="N546" s="44"/>
    </row>
    <row r="547" spans="1:15" ht="12.75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</row>
    <row r="548" spans="1:15" ht="12.75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</row>
    <row r="549" spans="1:15" ht="12.75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</row>
    <row r="550" spans="1:15" ht="12.75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</row>
    <row r="551" spans="1:15" ht="12.75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</row>
    <row r="552" spans="1:15" ht="12.75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</row>
    <row r="553" spans="1:15" ht="12.75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</row>
    <row r="554" spans="1:15" ht="12.75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</row>
    <row r="555" spans="1:15" ht="12.75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</row>
    <row r="556" spans="1:15" ht="12.75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</row>
    <row r="557" spans="1:15" ht="12.75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</row>
    <row r="558" spans="1:15" ht="12.75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</row>
    <row r="559" spans="1:15" ht="12.75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</row>
    <row r="560" spans="1:15" ht="12.75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</row>
    <row r="561" spans="1:15" ht="12.75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</row>
    <row r="562" spans="1:15" ht="12.75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</row>
    <row r="563" spans="1:15" ht="12.75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</row>
    <row r="564" spans="1:15" ht="12.75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</row>
    <row r="565" spans="1:15" ht="12.75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</row>
    <row r="566" spans="1:15" ht="12.75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</row>
    <row r="567" spans="1:15" ht="12.75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</row>
    <row r="568" spans="1:15" ht="12.75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</row>
    <row r="569" spans="1:15" ht="12.75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</row>
    <row r="570" spans="1:15" ht="12.75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</row>
    <row r="571" spans="1:15" ht="12.75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</row>
    <row r="572" spans="1:15" ht="12.75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</row>
    <row r="573" spans="1:15" ht="12.75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</row>
    <row r="574" spans="1:15" ht="12.75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</row>
    <row r="575" spans="1:15" ht="12.75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</row>
    <row r="576" spans="1:15" ht="12.75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</row>
    <row r="577" spans="1:15" ht="12.75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</row>
    <row r="578" spans="1:15" ht="12.75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</row>
    <row r="579" spans="1:15" ht="12.75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</row>
    <row r="580" spans="1:15" ht="12.75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</row>
    <row r="581" spans="1:15" ht="12.75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</row>
    <row r="582" spans="1:15" ht="12.75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</row>
    <row r="583" spans="1:15" ht="12.75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</row>
    <row r="584" spans="1:15" ht="12.75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</row>
    <row r="585" spans="1:15" ht="12.75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</row>
    <row r="586" spans="1:15" ht="12.75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</row>
    <row r="587" spans="1:15" ht="12.75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</row>
    <row r="588" spans="1:15" ht="12.75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</row>
    <row r="589" spans="1:15" ht="12.75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</row>
    <row r="590" spans="1:15" ht="12.75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</row>
    <row r="591" spans="1:15" ht="12.75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</row>
    <row r="592" spans="1:15" ht="12.75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</row>
    <row r="593" spans="1:15" ht="12.7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</row>
    <row r="594" spans="1:15" ht="12.7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</row>
    <row r="595" spans="1:15" ht="12.7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</row>
    <row r="596" spans="1:15" ht="12.7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</row>
    <row r="597" spans="1:15" ht="12.75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</row>
    <row r="598" spans="1:15" ht="12.75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</row>
    <row r="599" spans="1:15" ht="12.75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</row>
    <row r="600" spans="1:15" ht="12.75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</row>
    <row r="601" spans="1:15" ht="12.75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</row>
    <row r="602" spans="1:15" ht="12.75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</row>
    <row r="603" spans="1:15" ht="12.75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</row>
    <row r="604" spans="1:15" ht="12.75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</row>
    <row r="605" spans="1:15" ht="12.75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</row>
    <row r="606" spans="1:15" ht="12.75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</row>
    <row r="607" spans="1:15" ht="12.75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</row>
    <row r="608" spans="1:15" ht="12.75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</row>
    <row r="609" spans="1:15" ht="12.75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</row>
    <row r="610" spans="1:15" ht="12.75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</row>
    <row r="611" spans="1:15" ht="12.75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</row>
    <row r="612" spans="1:15" ht="12.75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</row>
    <row r="613" spans="1:15" ht="12.75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</row>
    <row r="614" spans="1:15" ht="12.75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</row>
    <row r="615" spans="1:15" ht="12.75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</row>
    <row r="616" spans="1:15" ht="12.75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</row>
    <row r="617" spans="1:15" ht="12.75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</row>
    <row r="618" spans="1:15" ht="12.75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</row>
    <row r="619" spans="1:15" ht="12.75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</row>
    <row r="620" spans="1:15" ht="12.75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</row>
    <row r="621" spans="1:15" ht="12.75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</row>
    <row r="622" spans="1:15" ht="12.75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</row>
    <row r="623" spans="1:15" ht="12.75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</row>
    <row r="624" spans="1:15" ht="12.75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</row>
    <row r="625" spans="1:15" ht="12.75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</row>
    <row r="626" spans="1:15" ht="12.75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</row>
    <row r="627" spans="1:15" ht="12.75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</row>
    <row r="628" spans="1:15" ht="12.75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</row>
    <row r="629" spans="1:15" ht="12.75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</row>
    <row r="630" spans="1:15" ht="12.75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</row>
    <row r="631" spans="1:15" ht="12.75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</row>
    <row r="632" spans="1:15" ht="12.75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</row>
    <row r="633" spans="1:15" ht="12.75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</row>
    <row r="634" spans="1:15" ht="12.75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</row>
    <row r="635" spans="1:15" ht="12.75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</row>
    <row r="636" spans="1:15" ht="12.75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</row>
    <row r="637" spans="1:15" ht="12.75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</row>
    <row r="638" spans="1:15" ht="12.75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</row>
    <row r="639" spans="1:15" ht="12.75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</row>
    <row r="640" spans="1:15" ht="12.75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</row>
    <row r="641" spans="1:15" ht="12.75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</row>
    <row r="642" spans="1:15" ht="12.75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</row>
    <row r="643" spans="1:15" ht="12.75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</row>
    <row r="644" spans="1:15" ht="12.75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</row>
    <row r="645" spans="1:15" ht="12.75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</row>
    <row r="646" spans="1:15" ht="12.75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</row>
    <row r="647" spans="1:15" ht="12.75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</row>
    <row r="648" spans="1:15" ht="12.75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</row>
    <row r="649" spans="1:15" ht="12.75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</row>
    <row r="650" spans="1:15" ht="12.75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</row>
    <row r="651" spans="1:15" ht="12.75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</row>
    <row r="652" spans="1:15" ht="12.75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</row>
    <row r="653" spans="1:15" ht="12.75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</row>
    <row r="654" spans="1:15" ht="12.75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</row>
    <row r="655" spans="1:15" ht="12.75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</row>
    <row r="656" spans="1:15" ht="12.75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</row>
    <row r="657" spans="1:15" ht="12.75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</row>
    <row r="658" spans="1:15" ht="12.75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</row>
    <row r="659" spans="1:15" ht="12.75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</row>
    <row r="660" spans="1:15" ht="12.75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</row>
    <row r="661" spans="1:15" ht="12.75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</row>
    <row r="662" spans="1:15" ht="12.75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</row>
    <row r="663" spans="1:15" ht="12.75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</row>
    <row r="664" spans="1:15" ht="12.75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</row>
    <row r="665" spans="1:15" ht="12.75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</row>
    <row r="666" spans="1:15" ht="12.75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</row>
    <row r="667" spans="1:15" ht="12.75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</row>
    <row r="668" spans="1:15" ht="12.75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</row>
    <row r="669" spans="1:15" ht="12.75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</row>
    <row r="670" spans="1:15" ht="12.75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</row>
    <row r="671" spans="1:15" ht="12.75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</row>
    <row r="672" spans="1:15" ht="12.75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</row>
    <row r="673" spans="1:15" ht="12.75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</row>
    <row r="674" spans="1:15" ht="12.75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</row>
    <row r="675" spans="1:15" ht="12.75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</row>
    <row r="676" spans="1:15" ht="12.75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</row>
    <row r="677" spans="1:15" ht="12.75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</row>
    <row r="678" spans="1:15" ht="12.75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</row>
    <row r="679" spans="1:15" ht="12.75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</row>
    <row r="680" spans="1:15" ht="12.75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</row>
    <row r="681" spans="1:15" ht="12.75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</row>
    <row r="682" spans="1:15" ht="12.75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</row>
    <row r="683" spans="1:15" ht="12.75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</row>
    <row r="684" spans="1:15" ht="12.75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</row>
    <row r="685" spans="1:15" ht="12.75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</row>
    <row r="686" spans="1:15" ht="12.75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</row>
    <row r="687" spans="1:15" ht="12.75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</row>
    <row r="688" spans="1:15" ht="12.75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</row>
    <row r="689" spans="1:15" ht="12.75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</row>
    <row r="690" spans="1:15" ht="12.75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</row>
    <row r="691" spans="1:15" ht="12.75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</row>
    <row r="692" spans="1:15" ht="12.75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</row>
    <row r="693" spans="1:15" ht="12.75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</row>
    <row r="694" spans="1:15" ht="12.75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</row>
    <row r="695" spans="1:15" ht="12.75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</row>
    <row r="696" spans="1:15" ht="12.75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</row>
    <row r="697" spans="1:15" ht="12.75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</row>
    <row r="698" spans="1:15" ht="12.75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</row>
    <row r="699" spans="1:15" ht="12.75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</row>
    <row r="700" spans="1:15" ht="12.75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</row>
    <row r="701" spans="1:15" ht="12.75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</row>
    <row r="702" spans="1:15" ht="12.75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</row>
    <row r="703" spans="1:15" ht="12.75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</row>
    <row r="704" spans="1:15" ht="12.75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</row>
    <row r="705" spans="1:15" ht="12.75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</row>
    <row r="706" spans="1:15" ht="12.75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</row>
    <row r="707" spans="1:15" ht="12.75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</row>
    <row r="708" spans="1:15" ht="12.75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</row>
    <row r="709" spans="1:15" ht="12.75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</row>
    <row r="710" spans="1:15" ht="12.75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</row>
    <row r="711" spans="1:15" ht="12.75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</row>
    <row r="712" spans="1:15" ht="12.75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</row>
    <row r="713" spans="1:15" ht="12.75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</row>
    <row r="714" spans="1:15" ht="12.75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</row>
    <row r="715" spans="1:15" ht="12.75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</row>
    <row r="716" spans="1:15" ht="12.75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</row>
    <row r="717" spans="1:15" ht="12.75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</row>
    <row r="718" spans="1:15" ht="12.75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</row>
    <row r="719" spans="1:15" ht="12.75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</row>
    <row r="720" spans="1:15" ht="12.75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</row>
    <row r="721" spans="1:15" ht="12.75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</row>
    <row r="722" spans="1:15" ht="12.75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</row>
    <row r="723" spans="1:15" ht="12.75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</row>
    <row r="724" spans="1:15" ht="12.75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</row>
    <row r="725" spans="1:15" ht="12.75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</row>
    <row r="726" spans="1:15" ht="12.75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</row>
    <row r="727" spans="1:15" ht="12.75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</row>
    <row r="728" spans="1:15" ht="12.75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</row>
    <row r="729" spans="1:15" ht="12.75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</row>
    <row r="730" spans="1:15" ht="12.75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</row>
    <row r="731" spans="1:15" ht="12.75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</row>
    <row r="732" spans="1:15" ht="12.75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</row>
    <row r="733" spans="1:15" ht="12.75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</row>
    <row r="734" spans="1:1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</row>
    <row r="735" spans="1:1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</row>
    <row r="736" spans="1:15" ht="12.75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</row>
    <row r="737" spans="1:15" ht="12.75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</row>
    <row r="738" spans="1:15" ht="12.75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</row>
    <row r="739" spans="1:15" ht="12.75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</row>
    <row r="740" spans="1:1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</row>
    <row r="741" spans="1:1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</row>
    <row r="742" spans="1:15" ht="12.75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</row>
    <row r="743" spans="1:15" ht="12.75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</row>
    <row r="744" spans="1:15" ht="12.75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</row>
    <row r="745" spans="1:15" ht="12.75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</row>
    <row r="746" spans="1:15" ht="12.75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</row>
    <row r="747" spans="1:15" ht="12.75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</row>
    <row r="748" spans="1:15" ht="12.75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</row>
    <row r="749" spans="1:15" ht="12.75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</row>
    <row r="750" spans="1:15" ht="12.75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</row>
    <row r="751" spans="1:15" ht="12.75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</row>
    <row r="752" spans="1:15" ht="12.75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</row>
    <row r="753" spans="1:15" ht="12.75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</row>
    <row r="754" spans="1:15" ht="12.75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</row>
    <row r="755" spans="1:15" ht="12.75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</row>
    <row r="756" spans="1:15" ht="12.75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</row>
    <row r="757" spans="1:15" ht="12.75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</row>
    <row r="758" spans="1:15" ht="12.75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</row>
    <row r="759" spans="1:15" ht="12.75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</row>
    <row r="760" spans="1:15" ht="12.75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</row>
    <row r="761" spans="1:15" ht="12.75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</row>
    <row r="762" spans="1:15" ht="12.75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</row>
    <row r="763" spans="1:15" ht="12.75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</row>
    <row r="764" spans="1:15" ht="12.75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</row>
    <row r="765" spans="1:15" ht="12.75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</row>
    <row r="766" spans="1:15" ht="12.75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</row>
    <row r="767" spans="1:15" ht="12.75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</row>
    <row r="768" spans="1:15" ht="12.75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</row>
    <row r="769" spans="1:15" ht="12.75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</row>
    <row r="770" spans="1:15" ht="12.75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</row>
    <row r="771" spans="1:15" ht="12.75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</row>
    <row r="772" spans="1:15" ht="12.75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</row>
    <row r="773" spans="1:15" ht="12.75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</row>
    <row r="774" spans="1:15" ht="12.75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</row>
    <row r="775" spans="1:15" ht="12.75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</row>
    <row r="776" spans="1:15" ht="12.75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</row>
    <row r="777" spans="1:15" ht="12.75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</row>
    <row r="778" spans="1:15" ht="12.75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</row>
    <row r="779" spans="1:15" ht="12.75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</row>
    <row r="780" spans="1:15" ht="12.75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</row>
    <row r="781" spans="1:15" ht="12.75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</row>
    <row r="782" spans="1:15" ht="12.75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</row>
    <row r="783" spans="1:15" ht="12.75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</row>
    <row r="784" spans="1:15" ht="12.75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</row>
    <row r="785" spans="1:15" ht="12.75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</row>
    <row r="786" spans="1:15" ht="12.75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</row>
    <row r="787" spans="1:15" ht="12.75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</row>
    <row r="788" spans="1:15" ht="12.75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</row>
    <row r="789" spans="1:15" ht="12.75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</row>
    <row r="790" spans="1:15" ht="12.75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</row>
    <row r="791" spans="1:15" ht="12.75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</row>
    <row r="792" spans="1:15" ht="12.75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</row>
    <row r="793" spans="1:15" ht="12.75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</row>
    <row r="794" spans="1:15" ht="12.75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</row>
    <row r="795" spans="1:15" ht="12.75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</row>
    <row r="796" spans="1:15" ht="12.75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</row>
    <row r="797" spans="1:15" ht="12.75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</row>
    <row r="798" spans="1:15" ht="12.75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</row>
    <row r="799" spans="1:15" ht="12.75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</row>
    <row r="800" spans="1:15" ht="12.75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</row>
    <row r="801" spans="1:15" ht="12.75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</row>
    <row r="802" spans="1:15" ht="12.75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</row>
    <row r="803" spans="1:15" ht="12.75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</row>
    <row r="804" spans="1:15" ht="12.75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</row>
    <row r="805" spans="1:15" ht="12.75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</row>
    <row r="806" spans="1:15" ht="12.75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</row>
    <row r="807" spans="1:15" ht="12.75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</row>
    <row r="808" spans="1:15" ht="12.75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</row>
    <row r="809" spans="1:15" ht="12.75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</row>
    <row r="810" spans="1:15" ht="12.75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</row>
    <row r="811" spans="1:15" ht="12.75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</row>
    <row r="812" spans="1:15" ht="12.75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</row>
    <row r="813" spans="1:15" ht="12.75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</row>
    <row r="814" spans="1:15" ht="12.75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</row>
    <row r="815" spans="1:15" ht="12.75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</row>
    <row r="816" spans="1:15" ht="12.75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</row>
    <row r="817" spans="1:15" ht="12.75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</row>
    <row r="818" spans="1:15" ht="12.75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</row>
    <row r="819" spans="1:15" ht="12.75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</row>
    <row r="820" spans="1:15" ht="12.75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</row>
    <row r="821" spans="1:15" ht="12.75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</row>
    <row r="822" spans="1:15" ht="12.75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</row>
    <row r="823" spans="1:15" ht="12.75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</row>
    <row r="824" spans="1:15" ht="12.75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</row>
    <row r="825" spans="1:15" ht="12.75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</row>
    <row r="826" spans="1:15" ht="12.75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</row>
    <row r="827" spans="1:15" ht="12.75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</row>
    <row r="828" spans="1:15" ht="12.75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</row>
    <row r="829" spans="1:15" ht="12.75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</row>
    <row r="830" spans="1:15" ht="12.75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</row>
    <row r="831" spans="1:15" ht="12.75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</row>
    <row r="832" spans="1:15" ht="12.75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</row>
    <row r="833" spans="1:15" ht="12.75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</row>
    <row r="834" spans="1:15" ht="12.75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</row>
    <row r="835" spans="1:15" ht="12.75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</row>
    <row r="836" spans="1:15" ht="12.75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</row>
    <row r="837" spans="1:15" ht="12.75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</row>
    <row r="838" spans="1:15" ht="12.75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</row>
    <row r="839" spans="1:15" ht="12.75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</row>
    <row r="840" spans="1:15" ht="12.75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</row>
    <row r="841" spans="1:15" ht="12.75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</row>
    <row r="842" spans="1:15" ht="12.75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</row>
    <row r="843" spans="1:15" ht="12.75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</row>
    <row r="844" spans="1:15" ht="12.75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</row>
    <row r="845" spans="1:15" ht="12.75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</row>
    <row r="846" spans="1:15" ht="12.75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</row>
    <row r="847" spans="1:15" ht="12.75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</row>
    <row r="848" spans="1:15" ht="12.75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</row>
    <row r="849" spans="1:15" ht="12.75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</row>
    <row r="850" spans="1:15" ht="12.75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</row>
    <row r="851" spans="1:15" ht="12.75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</row>
    <row r="852" spans="1:15" ht="12.75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</row>
    <row r="853" spans="1:15" ht="12.75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</row>
    <row r="854" spans="1:15" ht="12.75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</row>
    <row r="855" spans="1:15" ht="12.75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</row>
    <row r="856" spans="1:15" ht="12.75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</row>
    <row r="857" spans="1:15" ht="12.75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</row>
    <row r="858" spans="1:15" ht="12.75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</row>
    <row r="859" spans="1:15" ht="12.75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</row>
    <row r="860" spans="1:15" ht="12.75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</row>
    <row r="861" spans="1:15" ht="12.75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</row>
    <row r="862" spans="1:15" ht="12.75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</row>
    <row r="863" spans="1:15" ht="12.75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</row>
    <row r="864" spans="1:15" ht="12.75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</row>
    <row r="865" spans="1:15" ht="12.75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</row>
    <row r="866" spans="1:15" ht="12.75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</row>
    <row r="867" spans="1:15" ht="12.75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</row>
    <row r="868" spans="1:15" ht="12.75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</row>
    <row r="869" spans="1:15" ht="12.75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</row>
    <row r="870" spans="1:15" ht="12.75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</row>
    <row r="871" spans="1:15" ht="12.75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</row>
    <row r="872" spans="1:15" ht="12.75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</row>
    <row r="873" spans="1:15" ht="12.75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</row>
    <row r="874" spans="1:15" ht="12.75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</row>
    <row r="875" spans="1:15" ht="12.75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</row>
    <row r="876" spans="1:15" ht="12.75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</row>
    <row r="877" spans="1:15" ht="12.75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</row>
    <row r="878" spans="1:15" ht="12.75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</row>
    <row r="879" spans="1:15" ht="12.75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</row>
    <row r="880" spans="1:15" ht="12.75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</row>
    <row r="881" spans="1:15" ht="12.75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</row>
    <row r="882" spans="1:15" ht="12.75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</row>
    <row r="883" spans="1:15" ht="12.75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</row>
    <row r="884" spans="1:15" ht="12.75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</row>
    <row r="885" spans="1:15" ht="12.75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</row>
    <row r="886" spans="1:15" ht="12.75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</row>
    <row r="887" spans="1:15" ht="12.75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</row>
    <row r="888" spans="1:15" ht="12.75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</row>
    <row r="889" spans="1:15" ht="12.75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</row>
    <row r="890" spans="1:15" ht="12.75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</row>
    <row r="891" spans="1:15" ht="12.75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</row>
    <row r="892" spans="1:15" ht="12.75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</row>
    <row r="893" spans="1:15" ht="12.75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</row>
    <row r="894" spans="1:15" ht="12.75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</row>
    <row r="895" spans="1:15" ht="12.75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</row>
    <row r="896" spans="1:15" ht="12.75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</row>
    <row r="897" spans="1:15" ht="12.75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</row>
    <row r="898" spans="1:15" ht="12.75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</row>
    <row r="899" spans="1:15" ht="12.75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</row>
    <row r="900" spans="1:15" ht="12.75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</row>
    <row r="901" spans="1:15" ht="12.75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</row>
    <row r="902" spans="1:15" ht="12.75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</row>
    <row r="903" spans="1:15" ht="12.75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</row>
    <row r="904" spans="1:15" ht="12.75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</row>
    <row r="905" spans="1:15" ht="12.75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</row>
    <row r="906" spans="1:15" ht="12.75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</row>
    <row r="907" spans="1:15" ht="12.75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</row>
    <row r="908" spans="1:15" ht="12.75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</row>
    <row r="909" spans="1:15" ht="12.75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</row>
    <row r="910" spans="1:15" ht="12.75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</row>
    <row r="911" spans="1:15" ht="12.75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</row>
    <row r="912" spans="1:15" ht="12.75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</row>
    <row r="913" spans="1:15" ht="12.75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</row>
    <row r="914" spans="1:15" ht="12.75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</row>
    <row r="915" spans="1:15" ht="12.75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</row>
    <row r="916" spans="1:15" ht="12.75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</row>
    <row r="917" spans="1:15" ht="12.75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</row>
    <row r="918" spans="1:15" ht="12.75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</row>
    <row r="919" spans="1:15" ht="12.75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</row>
    <row r="920" spans="1:15" ht="12.75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</row>
    <row r="921" spans="1:15" ht="12.75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</row>
    <row r="922" spans="1:15" ht="12.75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</row>
    <row r="923" spans="1:15" ht="12.75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</row>
    <row r="924" spans="1:15" ht="12.75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</row>
    <row r="925" spans="1:15" ht="12.75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</row>
    <row r="926" spans="1:15" ht="12.75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</row>
    <row r="927" spans="1:15" ht="12.75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</row>
    <row r="928" spans="1:15" ht="12.75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</row>
    <row r="929" spans="1:15" ht="12.75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</row>
    <row r="930" spans="1:15" ht="12.75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</row>
    <row r="931" spans="1:15" ht="12.75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</row>
    <row r="932" spans="1:15" ht="12.75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</row>
    <row r="933" spans="1:15" ht="12.75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</row>
    <row r="934" spans="1:15" ht="12.75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</row>
    <row r="935" spans="1:15" ht="12.75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</row>
    <row r="936" spans="1:15" ht="12.75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</row>
    <row r="937" spans="1:15" ht="12.75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</row>
    <row r="938" spans="1:15" ht="12.75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</row>
    <row r="939" spans="1:15" ht="12.75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</row>
    <row r="940" spans="1:15" ht="12.75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</row>
    <row r="941" spans="1:15" ht="12.75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</row>
    <row r="942" spans="1:15" ht="12.75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</row>
    <row r="943" spans="1:15" ht="12.75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</row>
    <row r="944" spans="1:15" ht="12.75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</row>
    <row r="945" spans="1:15" ht="12.75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</row>
    <row r="946" spans="1:15" ht="12.75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</row>
    <row r="947" spans="1:15" ht="12.75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</row>
    <row r="948" spans="1:15" ht="12.75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</row>
    <row r="949" spans="1:15" ht="12.75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</row>
    <row r="950" spans="1:15" ht="12.75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</row>
    <row r="951" spans="1:15" ht="12.75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</row>
    <row r="952" spans="1:15" ht="12.75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</row>
    <row r="953" spans="1:15" ht="12.75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</row>
    <row r="954" spans="1:15" ht="12.75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</row>
    <row r="955" spans="1:15" ht="12.75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</row>
    <row r="956" spans="1:15" ht="12.75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</row>
    <row r="957" spans="1:15" ht="12.75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</row>
    <row r="958" spans="1:15" ht="12.75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</row>
    <row r="959" spans="1:15" ht="12.75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</row>
    <row r="960" spans="1:15" ht="12.75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</row>
    <row r="961" spans="1:15" ht="12.75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</row>
    <row r="962" spans="1:15" ht="12.75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</row>
    <row r="963" spans="1:15" ht="12.75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</row>
    <row r="964" spans="1:15" ht="12.75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</row>
    <row r="965" spans="1:15" ht="12.75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</row>
    <row r="966" spans="1:15" ht="12.75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</row>
    <row r="967" spans="1:15" ht="12.75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</row>
    <row r="968" spans="1:15" ht="12.75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</row>
    <row r="969" spans="1:15" ht="12.75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</row>
    <row r="970" spans="1:15" ht="12.75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</row>
    <row r="971" spans="1:15" ht="12.75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</row>
    <row r="972" spans="1:15" ht="12.75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</row>
    <row r="973" spans="1:15" ht="12.75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</row>
    <row r="974" spans="1:15" ht="12.75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</row>
    <row r="975" spans="1:15" ht="12.75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</row>
    <row r="976" spans="1:15" ht="12.75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</row>
    <row r="977" spans="1:15" ht="12.75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</row>
    <row r="978" spans="1:15" ht="12.75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</row>
    <row r="979" spans="1:15" ht="12.75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</row>
    <row r="980" spans="1:15" ht="12.75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</row>
    <row r="981" spans="1:15" ht="12.75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</row>
    <row r="982" spans="1:15" ht="12.75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</row>
    <row r="983" spans="1:15" ht="12.75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</row>
    <row r="984" spans="1:15" ht="12.75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</row>
    <row r="985" spans="1:15" ht="12.75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</row>
    <row r="986" spans="1:15" ht="12.75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</row>
    <row r="987" spans="1:15" ht="12.75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</row>
    <row r="988" spans="1:15" ht="12.75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</row>
    <row r="989" spans="1:15" ht="12.75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</row>
    <row r="990" spans="1:15" ht="12.75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</row>
    <row r="991" spans="1:15" ht="12.75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</row>
    <row r="992" spans="1:15" ht="12.75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</row>
    <row r="993" spans="1:15" ht="12.75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</row>
    <row r="994" spans="1:15" ht="12.75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</row>
    <row r="995" spans="1:15" ht="12.75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</row>
    <row r="996" spans="1:15" ht="12.75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</row>
    <row r="997" spans="1:15" ht="12.75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</row>
    <row r="998" spans="1:15" ht="12.75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</row>
    <row r="999" spans="1:15" ht="12.75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</row>
    <row r="1000" spans="1:15" ht="12.75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</row>
    <row r="1001" spans="1:15" ht="12.75">
      <c r="A1001" s="76"/>
      <c r="B1001" s="76"/>
      <c r="C1001" s="76"/>
      <c r="D1001" s="76"/>
      <c r="E1001" s="76"/>
      <c r="F1001" s="76"/>
      <c r="G1001" s="76"/>
      <c r="H1001" s="76"/>
      <c r="I1001" s="76"/>
      <c r="J1001" s="76"/>
      <c r="K1001" s="76"/>
      <c r="L1001" s="76"/>
      <c r="M1001" s="76"/>
      <c r="N1001" s="76"/>
      <c r="O1001" s="76"/>
    </row>
    <row r="1002" spans="1:15" ht="12.75">
      <c r="A1002" s="76"/>
      <c r="B1002" s="76"/>
      <c r="C1002" s="76"/>
      <c r="D1002" s="76"/>
      <c r="E1002" s="76"/>
      <c r="F1002" s="76"/>
      <c r="G1002" s="76"/>
      <c r="H1002" s="76"/>
      <c r="I1002" s="76"/>
      <c r="J1002" s="76"/>
      <c r="K1002" s="76"/>
      <c r="L1002" s="76"/>
      <c r="M1002" s="76"/>
      <c r="N1002" s="76"/>
      <c r="O1002" s="76"/>
    </row>
    <row r="1003" spans="1:15" ht="12.75">
      <c r="A1003" s="76"/>
      <c r="B1003" s="76"/>
      <c r="C1003" s="76"/>
      <c r="D1003" s="76"/>
      <c r="E1003" s="76"/>
      <c r="F1003" s="76"/>
      <c r="G1003" s="76"/>
      <c r="H1003" s="76"/>
      <c r="I1003" s="76"/>
      <c r="J1003" s="76"/>
      <c r="K1003" s="76"/>
      <c r="L1003" s="76"/>
      <c r="M1003" s="76"/>
      <c r="N1003" s="76"/>
      <c r="O1003" s="76"/>
    </row>
    <row r="1004" spans="1:15" ht="12.75">
      <c r="A1004" s="76"/>
      <c r="B1004" s="76"/>
      <c r="C1004" s="76"/>
      <c r="D1004" s="76"/>
      <c r="E1004" s="76"/>
      <c r="F1004" s="76"/>
      <c r="G1004" s="76"/>
      <c r="H1004" s="76"/>
      <c r="I1004" s="76"/>
      <c r="J1004" s="76"/>
      <c r="K1004" s="76"/>
      <c r="L1004" s="76"/>
      <c r="M1004" s="76"/>
      <c r="N1004" s="76"/>
      <c r="O1004" s="76"/>
    </row>
    <row r="1005" spans="1:15" ht="12.75">
      <c r="A1005" s="76"/>
      <c r="B1005" s="76"/>
      <c r="C1005" s="76"/>
      <c r="D1005" s="76"/>
      <c r="E1005" s="76"/>
      <c r="F1005" s="76"/>
      <c r="G1005" s="76"/>
      <c r="H1005" s="76"/>
      <c r="I1005" s="76"/>
      <c r="J1005" s="76"/>
      <c r="K1005" s="76"/>
      <c r="L1005" s="76"/>
      <c r="M1005" s="76"/>
      <c r="N1005" s="76"/>
      <c r="O1005" s="76"/>
    </row>
    <row r="1006" spans="1:15" ht="12.75">
      <c r="A1006" s="76"/>
      <c r="B1006" s="76"/>
      <c r="C1006" s="76"/>
      <c r="D1006" s="76"/>
      <c r="E1006" s="76"/>
      <c r="F1006" s="76"/>
      <c r="G1006" s="76"/>
      <c r="H1006" s="76"/>
      <c r="I1006" s="76"/>
      <c r="J1006" s="76"/>
      <c r="K1006" s="76"/>
      <c r="L1006" s="76"/>
      <c r="M1006" s="76"/>
      <c r="N1006" s="76"/>
      <c r="O1006" s="76"/>
    </row>
    <row r="1007" spans="1:15" ht="12.75">
      <c r="A1007" s="76"/>
      <c r="B1007" s="76"/>
      <c r="C1007" s="76"/>
      <c r="D1007" s="76"/>
      <c r="E1007" s="76"/>
      <c r="F1007" s="76"/>
      <c r="G1007" s="76"/>
      <c r="H1007" s="76"/>
      <c r="I1007" s="76"/>
      <c r="J1007" s="76"/>
      <c r="K1007" s="76"/>
      <c r="L1007" s="76"/>
      <c r="M1007" s="76"/>
      <c r="N1007" s="76"/>
      <c r="O1007" s="76"/>
    </row>
    <row r="1008" spans="1:15" ht="12.75">
      <c r="A1008" s="76"/>
      <c r="B1008" s="76"/>
      <c r="C1008" s="76"/>
      <c r="D1008" s="76"/>
      <c r="E1008" s="76"/>
      <c r="F1008" s="76"/>
      <c r="G1008" s="76"/>
      <c r="H1008" s="76"/>
      <c r="I1008" s="76"/>
      <c r="J1008" s="76"/>
      <c r="K1008" s="76"/>
      <c r="L1008" s="76"/>
      <c r="M1008" s="76"/>
      <c r="N1008" s="76"/>
      <c r="O1008" s="76"/>
    </row>
    <row r="1009" spans="1:15" ht="12.75">
      <c r="A1009" s="76"/>
      <c r="B1009" s="76"/>
      <c r="C1009" s="76"/>
      <c r="D1009" s="76"/>
      <c r="E1009" s="76"/>
      <c r="F1009" s="76"/>
      <c r="G1009" s="76"/>
      <c r="H1009" s="76"/>
      <c r="I1009" s="76"/>
      <c r="J1009" s="76"/>
      <c r="K1009" s="76"/>
      <c r="L1009" s="76"/>
      <c r="M1009" s="76"/>
      <c r="N1009" s="76"/>
      <c r="O1009" s="76"/>
    </row>
    <row r="1010" spans="1:15" ht="12.75">
      <c r="A1010" s="76"/>
      <c r="B1010" s="76"/>
      <c r="C1010" s="76"/>
      <c r="D1010" s="76"/>
      <c r="E1010" s="76"/>
      <c r="F1010" s="76"/>
      <c r="G1010" s="76"/>
      <c r="H1010" s="76"/>
      <c r="I1010" s="76"/>
      <c r="J1010" s="76"/>
      <c r="K1010" s="76"/>
      <c r="L1010" s="76"/>
      <c r="M1010" s="76"/>
      <c r="N1010" s="76"/>
      <c r="O1010" s="76"/>
    </row>
    <row r="1011" spans="1:15" ht="12.75">
      <c r="A1011" s="76"/>
      <c r="B1011" s="76"/>
      <c r="C1011" s="76"/>
      <c r="D1011" s="76"/>
      <c r="E1011" s="76"/>
      <c r="F1011" s="76"/>
      <c r="G1011" s="76"/>
      <c r="H1011" s="76"/>
      <c r="I1011" s="76"/>
      <c r="J1011" s="76"/>
      <c r="K1011" s="76"/>
      <c r="L1011" s="76"/>
      <c r="M1011" s="76"/>
      <c r="N1011" s="76"/>
      <c r="O1011" s="76"/>
    </row>
    <row r="1012" spans="1:15" ht="12.75">
      <c r="A1012" s="76"/>
      <c r="B1012" s="76"/>
      <c r="C1012" s="76"/>
      <c r="D1012" s="76"/>
      <c r="E1012" s="76"/>
      <c r="F1012" s="76"/>
      <c r="G1012" s="76"/>
      <c r="H1012" s="76"/>
      <c r="I1012" s="76"/>
      <c r="J1012" s="76"/>
      <c r="K1012" s="76"/>
      <c r="L1012" s="76"/>
      <c r="M1012" s="76"/>
      <c r="N1012" s="76"/>
      <c r="O1012" s="76"/>
    </row>
    <row r="1013" spans="1:15" ht="12.75">
      <c r="A1013" s="76"/>
      <c r="B1013" s="76"/>
      <c r="C1013" s="76"/>
      <c r="D1013" s="76"/>
      <c r="E1013" s="76"/>
      <c r="F1013" s="76"/>
      <c r="G1013" s="76"/>
      <c r="H1013" s="76"/>
      <c r="I1013" s="76"/>
      <c r="J1013" s="76"/>
      <c r="K1013" s="76"/>
      <c r="L1013" s="76"/>
      <c r="M1013" s="76"/>
      <c r="N1013" s="76"/>
      <c r="O1013" s="76"/>
    </row>
    <row r="1014" spans="1:15" ht="12.75">
      <c r="A1014" s="76"/>
      <c r="B1014" s="76"/>
      <c r="C1014" s="76"/>
      <c r="D1014" s="76"/>
      <c r="E1014" s="76"/>
      <c r="F1014" s="76"/>
      <c r="G1014" s="76"/>
      <c r="H1014" s="76"/>
      <c r="I1014" s="76"/>
      <c r="J1014" s="76"/>
      <c r="K1014" s="76"/>
      <c r="L1014" s="76"/>
      <c r="M1014" s="76"/>
      <c r="N1014" s="76"/>
      <c r="O1014" s="76"/>
    </row>
    <row r="1015" spans="1:15" ht="12.75">
      <c r="A1015" s="76"/>
      <c r="B1015" s="76"/>
      <c r="C1015" s="76"/>
      <c r="D1015" s="76"/>
      <c r="E1015" s="76"/>
      <c r="F1015" s="76"/>
      <c r="G1015" s="76"/>
      <c r="H1015" s="76"/>
      <c r="I1015" s="76"/>
      <c r="J1015" s="76"/>
      <c r="K1015" s="76"/>
      <c r="L1015" s="76"/>
      <c r="M1015" s="76"/>
      <c r="N1015" s="76"/>
      <c r="O1015" s="76"/>
    </row>
    <row r="1016" spans="1:15" ht="12.75">
      <c r="A1016" s="76"/>
      <c r="B1016" s="76"/>
      <c r="C1016" s="76"/>
      <c r="D1016" s="76"/>
      <c r="E1016" s="76"/>
      <c r="F1016" s="76"/>
      <c r="G1016" s="76"/>
      <c r="H1016" s="76"/>
      <c r="I1016" s="76"/>
      <c r="J1016" s="76"/>
      <c r="K1016" s="76"/>
      <c r="L1016" s="76"/>
      <c r="M1016" s="76"/>
      <c r="N1016" s="76"/>
      <c r="O1016" s="76"/>
    </row>
    <row r="1017" spans="1:15" ht="12.75">
      <c r="A1017" s="76"/>
      <c r="B1017" s="76"/>
      <c r="C1017" s="76"/>
      <c r="D1017" s="76"/>
      <c r="E1017" s="76"/>
      <c r="F1017" s="76"/>
      <c r="G1017" s="76"/>
      <c r="H1017" s="76"/>
      <c r="I1017" s="76"/>
      <c r="J1017" s="76"/>
      <c r="K1017" s="76"/>
      <c r="L1017" s="76"/>
      <c r="M1017" s="76"/>
      <c r="N1017" s="76"/>
      <c r="O1017" s="76"/>
    </row>
    <row r="1018" spans="1:15" ht="12.75">
      <c r="A1018" s="76"/>
      <c r="B1018" s="76"/>
      <c r="C1018" s="76"/>
      <c r="D1018" s="76"/>
      <c r="E1018" s="76"/>
      <c r="F1018" s="76"/>
      <c r="G1018" s="76"/>
      <c r="H1018" s="76"/>
      <c r="I1018" s="76"/>
      <c r="J1018" s="76"/>
      <c r="K1018" s="76"/>
      <c r="L1018" s="76"/>
      <c r="M1018" s="76"/>
      <c r="N1018" s="76"/>
      <c r="O1018" s="76"/>
    </row>
    <row r="1019" spans="1:15" ht="12.75">
      <c r="A1019" s="76"/>
      <c r="B1019" s="76"/>
      <c r="C1019" s="76"/>
      <c r="D1019" s="76"/>
      <c r="E1019" s="76"/>
      <c r="F1019" s="76"/>
      <c r="G1019" s="76"/>
      <c r="H1019" s="76"/>
      <c r="I1019" s="76"/>
      <c r="J1019" s="76"/>
      <c r="K1019" s="76"/>
      <c r="L1019" s="76"/>
      <c r="M1019" s="76"/>
      <c r="N1019" s="76"/>
      <c r="O1019" s="76"/>
    </row>
    <row r="1020" spans="1:15" ht="12.75">
      <c r="A1020" s="76"/>
      <c r="B1020" s="76"/>
      <c r="C1020" s="76"/>
      <c r="D1020" s="76"/>
      <c r="E1020" s="76"/>
      <c r="F1020" s="76"/>
      <c r="G1020" s="76"/>
      <c r="H1020" s="76"/>
      <c r="I1020" s="76"/>
      <c r="J1020" s="76"/>
      <c r="K1020" s="76"/>
      <c r="L1020" s="76"/>
      <c r="M1020" s="76"/>
      <c r="N1020" s="76"/>
      <c r="O1020" s="76"/>
    </row>
    <row r="1021" spans="1:15" ht="12.75">
      <c r="A1021" s="76"/>
      <c r="B1021" s="76"/>
      <c r="C1021" s="76"/>
      <c r="D1021" s="76"/>
      <c r="E1021" s="76"/>
      <c r="F1021" s="76"/>
      <c r="G1021" s="76"/>
      <c r="H1021" s="76"/>
      <c r="I1021" s="76"/>
      <c r="J1021" s="76"/>
      <c r="K1021" s="76"/>
      <c r="L1021" s="76"/>
      <c r="M1021" s="76"/>
      <c r="N1021" s="76"/>
      <c r="O1021" s="76"/>
    </row>
    <row r="1022" spans="1:15" ht="12.75">
      <c r="A1022" s="76"/>
      <c r="B1022" s="76"/>
      <c r="C1022" s="76"/>
      <c r="D1022" s="76"/>
      <c r="E1022" s="76"/>
      <c r="F1022" s="76"/>
      <c r="G1022" s="76"/>
      <c r="H1022" s="76"/>
      <c r="I1022" s="76"/>
      <c r="J1022" s="76"/>
      <c r="K1022" s="76"/>
      <c r="L1022" s="76"/>
      <c r="M1022" s="76"/>
      <c r="N1022" s="76"/>
      <c r="O1022" s="76"/>
    </row>
    <row r="1023" spans="1:15" ht="12.75">
      <c r="A1023" s="76"/>
      <c r="B1023" s="76"/>
      <c r="C1023" s="76"/>
      <c r="D1023" s="76"/>
      <c r="E1023" s="76"/>
      <c r="F1023" s="76"/>
      <c r="G1023" s="76"/>
      <c r="H1023" s="76"/>
      <c r="I1023" s="76"/>
      <c r="J1023" s="76"/>
      <c r="K1023" s="76"/>
      <c r="L1023" s="76"/>
      <c r="M1023" s="76"/>
      <c r="N1023" s="76"/>
      <c r="O1023" s="76"/>
    </row>
    <row r="1024" spans="1:15" ht="12.75">
      <c r="A1024" s="76"/>
      <c r="B1024" s="76"/>
      <c r="C1024" s="76"/>
      <c r="D1024" s="76"/>
      <c r="E1024" s="76"/>
      <c r="F1024" s="76"/>
      <c r="G1024" s="76"/>
      <c r="H1024" s="76"/>
      <c r="I1024" s="76"/>
      <c r="J1024" s="76"/>
      <c r="K1024" s="76"/>
      <c r="L1024" s="76"/>
      <c r="M1024" s="76"/>
      <c r="N1024" s="76"/>
      <c r="O1024" s="76"/>
    </row>
    <row r="1025" spans="1:15" ht="12.75">
      <c r="A1025" s="76"/>
      <c r="B1025" s="76"/>
      <c r="C1025" s="76"/>
      <c r="D1025" s="76"/>
      <c r="E1025" s="76"/>
      <c r="F1025" s="76"/>
      <c r="G1025" s="76"/>
      <c r="H1025" s="76"/>
      <c r="I1025" s="76"/>
      <c r="J1025" s="76"/>
      <c r="K1025" s="76"/>
      <c r="L1025" s="76"/>
      <c r="M1025" s="76"/>
      <c r="N1025" s="76"/>
      <c r="O1025" s="76"/>
    </row>
    <row r="1026" spans="1:15" ht="12.75">
      <c r="A1026" s="76"/>
      <c r="B1026" s="76"/>
      <c r="C1026" s="76"/>
      <c r="D1026" s="76"/>
      <c r="E1026" s="76"/>
      <c r="F1026" s="76"/>
      <c r="G1026" s="76"/>
      <c r="H1026" s="76"/>
      <c r="I1026" s="76"/>
      <c r="J1026" s="76"/>
      <c r="K1026" s="76"/>
      <c r="L1026" s="76"/>
      <c r="M1026" s="76"/>
      <c r="N1026" s="76"/>
      <c r="O1026" s="76"/>
    </row>
    <row r="1027" spans="1:15" ht="12.75">
      <c r="A1027" s="76"/>
      <c r="B1027" s="76"/>
      <c r="C1027" s="76"/>
      <c r="D1027" s="76"/>
      <c r="E1027" s="76"/>
      <c r="F1027" s="76"/>
      <c r="G1027" s="76"/>
      <c r="H1027" s="76"/>
      <c r="I1027" s="76"/>
      <c r="J1027" s="76"/>
      <c r="K1027" s="76"/>
      <c r="L1027" s="76"/>
      <c r="M1027" s="76"/>
      <c r="N1027" s="76"/>
      <c r="O1027" s="76"/>
    </row>
    <row r="1028" spans="1:15" ht="12.75">
      <c r="A1028" s="76"/>
      <c r="B1028" s="76"/>
      <c r="C1028" s="76"/>
      <c r="D1028" s="76"/>
      <c r="E1028" s="76"/>
      <c r="F1028" s="76"/>
      <c r="G1028" s="76"/>
      <c r="H1028" s="76"/>
      <c r="I1028" s="76"/>
      <c r="J1028" s="76"/>
      <c r="K1028" s="76"/>
      <c r="L1028" s="76"/>
      <c r="M1028" s="76"/>
      <c r="N1028" s="76"/>
      <c r="O1028" s="76"/>
    </row>
    <row r="1029" spans="1:15" ht="12.75">
      <c r="A1029" s="76"/>
      <c r="B1029" s="76"/>
      <c r="C1029" s="76"/>
      <c r="D1029" s="76"/>
      <c r="E1029" s="76"/>
      <c r="F1029" s="76"/>
      <c r="G1029" s="76"/>
      <c r="H1029" s="76"/>
      <c r="I1029" s="76"/>
      <c r="J1029" s="76"/>
      <c r="K1029" s="76"/>
      <c r="L1029" s="76"/>
      <c r="M1029" s="76"/>
      <c r="N1029" s="76"/>
      <c r="O1029" s="76"/>
    </row>
    <row r="1030" spans="1:15" ht="12.75">
      <c r="A1030" s="76"/>
      <c r="B1030" s="76"/>
      <c r="C1030" s="76"/>
      <c r="D1030" s="76"/>
      <c r="E1030" s="76"/>
      <c r="F1030" s="76"/>
      <c r="G1030" s="76"/>
      <c r="H1030" s="76"/>
      <c r="I1030" s="76"/>
      <c r="J1030" s="76"/>
      <c r="K1030" s="76"/>
      <c r="L1030" s="76"/>
      <c r="M1030" s="76"/>
      <c r="N1030" s="76"/>
      <c r="O1030" s="76"/>
    </row>
    <row r="1031" spans="1:15" ht="12.75">
      <c r="A1031" s="76"/>
      <c r="B1031" s="76"/>
      <c r="C1031" s="76"/>
      <c r="D1031" s="76"/>
      <c r="E1031" s="76"/>
      <c r="F1031" s="76"/>
      <c r="G1031" s="76"/>
      <c r="H1031" s="76"/>
      <c r="I1031" s="76"/>
      <c r="J1031" s="76"/>
      <c r="K1031" s="76"/>
      <c r="L1031" s="76"/>
      <c r="M1031" s="76"/>
      <c r="N1031" s="76"/>
      <c r="O1031" s="76"/>
    </row>
    <row r="1032" spans="1:15" ht="12.75">
      <c r="A1032" s="76"/>
      <c r="B1032" s="76"/>
      <c r="C1032" s="76"/>
      <c r="D1032" s="76"/>
      <c r="E1032" s="76"/>
      <c r="F1032" s="76"/>
      <c r="G1032" s="76"/>
      <c r="H1032" s="76"/>
      <c r="I1032" s="76"/>
      <c r="J1032" s="76"/>
      <c r="K1032" s="76"/>
      <c r="L1032" s="76"/>
      <c r="M1032" s="76"/>
      <c r="N1032" s="76"/>
      <c r="O1032" s="76"/>
    </row>
    <row r="1033" spans="1:15" ht="12.75">
      <c r="A1033" s="76"/>
      <c r="B1033" s="76"/>
      <c r="C1033" s="76"/>
      <c r="D1033" s="76"/>
      <c r="E1033" s="76"/>
      <c r="F1033" s="76"/>
      <c r="G1033" s="76"/>
      <c r="H1033" s="76"/>
      <c r="I1033" s="76"/>
      <c r="J1033" s="76"/>
      <c r="K1033" s="76"/>
      <c r="L1033" s="76"/>
      <c r="M1033" s="76"/>
      <c r="N1033" s="76"/>
      <c r="O1033" s="76"/>
    </row>
    <row r="1034" spans="1:15" ht="12.75">
      <c r="A1034" s="76"/>
      <c r="B1034" s="76"/>
      <c r="C1034" s="76"/>
      <c r="D1034" s="76"/>
      <c r="E1034" s="76"/>
      <c r="F1034" s="76"/>
      <c r="G1034" s="76"/>
      <c r="H1034" s="76"/>
      <c r="I1034" s="76"/>
      <c r="J1034" s="76"/>
      <c r="K1034" s="76"/>
      <c r="L1034" s="76"/>
      <c r="M1034" s="76"/>
      <c r="N1034" s="76"/>
      <c r="O1034" s="76"/>
    </row>
    <row r="1035" spans="1:15" ht="12.75">
      <c r="A1035" s="76"/>
      <c r="B1035" s="76"/>
      <c r="C1035" s="76"/>
      <c r="D1035" s="76"/>
      <c r="E1035" s="76"/>
      <c r="F1035" s="76"/>
      <c r="G1035" s="76"/>
      <c r="H1035" s="76"/>
      <c r="I1035" s="76"/>
      <c r="J1035" s="76"/>
      <c r="K1035" s="76"/>
      <c r="L1035" s="76"/>
      <c r="M1035" s="76"/>
      <c r="N1035" s="76"/>
      <c r="O1035" s="76"/>
    </row>
    <row r="1036" spans="1:15" ht="12.75">
      <c r="A1036" s="76"/>
      <c r="B1036" s="76"/>
      <c r="C1036" s="76"/>
      <c r="D1036" s="76"/>
      <c r="E1036" s="76"/>
      <c r="F1036" s="76"/>
      <c r="G1036" s="76"/>
      <c r="H1036" s="76"/>
      <c r="I1036" s="76"/>
      <c r="J1036" s="76"/>
      <c r="K1036" s="76"/>
      <c r="L1036" s="76"/>
      <c r="M1036" s="76"/>
      <c r="N1036" s="76"/>
      <c r="O1036" s="76"/>
    </row>
    <row r="1037" spans="1:15" ht="12.75">
      <c r="A1037" s="76"/>
      <c r="B1037" s="76"/>
      <c r="C1037" s="76"/>
      <c r="D1037" s="76"/>
      <c r="E1037" s="76"/>
      <c r="F1037" s="76"/>
      <c r="G1037" s="76"/>
      <c r="H1037" s="76"/>
      <c r="I1037" s="76"/>
      <c r="J1037" s="76"/>
      <c r="K1037" s="76"/>
      <c r="L1037" s="76"/>
      <c r="M1037" s="76"/>
      <c r="N1037" s="76"/>
      <c r="O1037" s="76"/>
    </row>
    <row r="1038" spans="1:15" ht="12.75">
      <c r="A1038" s="76"/>
      <c r="B1038" s="76"/>
      <c r="C1038" s="76"/>
      <c r="D1038" s="76"/>
      <c r="E1038" s="76"/>
      <c r="F1038" s="76"/>
      <c r="G1038" s="76"/>
      <c r="H1038" s="76"/>
      <c r="I1038" s="76"/>
      <c r="J1038" s="76"/>
      <c r="K1038" s="76"/>
      <c r="L1038" s="76"/>
      <c r="M1038" s="76"/>
      <c r="N1038" s="76"/>
      <c r="O1038" s="76"/>
    </row>
  </sheetData>
  <sheetProtection/>
  <mergeCells count="110">
    <mergeCell ref="K502:L502"/>
    <mergeCell ref="M502:N502"/>
    <mergeCell ref="K545:N545"/>
    <mergeCell ref="M492:N492"/>
    <mergeCell ref="A493:O493"/>
    <mergeCell ref="A495:O495"/>
    <mergeCell ref="K500:N501"/>
    <mergeCell ref="D501:E501"/>
    <mergeCell ref="F501:J501"/>
    <mergeCell ref="A490:O490"/>
    <mergeCell ref="A491:O491"/>
    <mergeCell ref="K439:L439"/>
    <mergeCell ref="M439:N439"/>
    <mergeCell ref="K486:N486"/>
    <mergeCell ref="K487:N487"/>
    <mergeCell ref="K488:N488"/>
    <mergeCell ref="D12:E12"/>
    <mergeCell ref="F12:J12"/>
    <mergeCell ref="K11:N12"/>
    <mergeCell ref="M125:N125"/>
    <mergeCell ref="K60:N60"/>
    <mergeCell ref="A123:O123"/>
    <mergeCell ref="K13:L13"/>
    <mergeCell ref="M13:N13"/>
    <mergeCell ref="K59:N59"/>
    <mergeCell ref="K61:N61"/>
    <mergeCell ref="A1:O1"/>
    <mergeCell ref="A2:O2"/>
    <mergeCell ref="A4:O4"/>
    <mergeCell ref="A6:O6"/>
    <mergeCell ref="M3:N3"/>
    <mergeCell ref="K133:N134"/>
    <mergeCell ref="D134:E134"/>
    <mergeCell ref="F134:J134"/>
    <mergeCell ref="F73:J73"/>
    <mergeCell ref="A124:O124"/>
    <mergeCell ref="A62:O62"/>
    <mergeCell ref="A63:O63"/>
    <mergeCell ref="A126:O126"/>
    <mergeCell ref="A128:O128"/>
    <mergeCell ref="K183:N183"/>
    <mergeCell ref="K196:L196"/>
    <mergeCell ref="M196:N196"/>
    <mergeCell ref="A189:O189"/>
    <mergeCell ref="K194:N195"/>
    <mergeCell ref="D195:E195"/>
    <mergeCell ref="F195:J195"/>
    <mergeCell ref="A184:O184"/>
    <mergeCell ref="A185:O185"/>
    <mergeCell ref="K242:N242"/>
    <mergeCell ref="K243:N243"/>
    <mergeCell ref="K135:L135"/>
    <mergeCell ref="M135:N135"/>
    <mergeCell ref="K181:N181"/>
    <mergeCell ref="K182:N182"/>
    <mergeCell ref="K122:N122"/>
    <mergeCell ref="A67:O67"/>
    <mergeCell ref="K72:N73"/>
    <mergeCell ref="D73:E73"/>
    <mergeCell ref="M64:N64"/>
    <mergeCell ref="A65:O65"/>
    <mergeCell ref="K74:L74"/>
    <mergeCell ref="M74:N74"/>
    <mergeCell ref="K257:L257"/>
    <mergeCell ref="M257:N257"/>
    <mergeCell ref="M186:N186"/>
    <mergeCell ref="A187:O187"/>
    <mergeCell ref="K244:N244"/>
    <mergeCell ref="A245:O245"/>
    <mergeCell ref="A246:O246"/>
    <mergeCell ref="M247:N247"/>
    <mergeCell ref="A248:O248"/>
    <mergeCell ref="A250:O250"/>
    <mergeCell ref="K255:N256"/>
    <mergeCell ref="D256:E256"/>
    <mergeCell ref="F256:J256"/>
    <mergeCell ref="K318:L318"/>
    <mergeCell ref="M318:N318"/>
    <mergeCell ref="K301:N301"/>
    <mergeCell ref="K300:N300"/>
    <mergeCell ref="A306:O306"/>
    <mergeCell ref="A307:O307"/>
    <mergeCell ref="M308:N308"/>
    <mergeCell ref="A309:O309"/>
    <mergeCell ref="A311:O311"/>
    <mergeCell ref="K316:N317"/>
    <mergeCell ref="D317:E317"/>
    <mergeCell ref="F317:J317"/>
    <mergeCell ref="K379:L379"/>
    <mergeCell ref="M379:N379"/>
    <mergeCell ref="K365:N365"/>
    <mergeCell ref="K366:N366"/>
    <mergeCell ref="A367:O367"/>
    <mergeCell ref="A368:O368"/>
    <mergeCell ref="M369:N369"/>
    <mergeCell ref="A370:O370"/>
    <mergeCell ref="A372:O372"/>
    <mergeCell ref="K377:N378"/>
    <mergeCell ref="D378:E378"/>
    <mergeCell ref="F378:J378"/>
    <mergeCell ref="K437:N438"/>
    <mergeCell ref="D438:E438"/>
    <mergeCell ref="F438:J438"/>
    <mergeCell ref="A433:O433"/>
    <mergeCell ref="K426:N426"/>
    <mergeCell ref="K427:N427"/>
    <mergeCell ref="M430:N430"/>
    <mergeCell ref="A431:O431"/>
    <mergeCell ref="A428:O428"/>
    <mergeCell ref="A429:O429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368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0.57421875" style="36" customWidth="1"/>
    <col min="2" max="2" width="31.00390625" style="36" customWidth="1"/>
    <col min="3" max="3" width="14.8515625" style="36" customWidth="1"/>
    <col min="4" max="5" width="8.57421875" style="36" customWidth="1"/>
    <col min="6" max="8" width="10.8515625" style="36" customWidth="1"/>
    <col min="9" max="9" width="10.140625" style="36" customWidth="1"/>
    <col min="10" max="10" width="9.00390625" style="36" customWidth="1"/>
    <col min="11" max="11" width="10.28125" style="36" customWidth="1"/>
    <col min="12" max="12" width="7.8515625" style="36" bestFit="1" customWidth="1"/>
    <col min="13" max="13" width="7.28125" style="36" customWidth="1"/>
    <col min="14" max="14" width="7.8515625" style="36" bestFit="1" customWidth="1"/>
    <col min="15" max="15" width="9.421875" style="36" customWidth="1"/>
    <col min="16" max="16384" width="11.421875" style="36" customWidth="1"/>
  </cols>
  <sheetData>
    <row r="1" spans="1:35" ht="12.75">
      <c r="A1" s="119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</row>
    <row r="2" spans="1:35" ht="12.75">
      <c r="A2" s="119" t="s">
        <v>23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</row>
    <row r="3" spans="1:35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16" t="s">
        <v>24</v>
      </c>
      <c r="N3" s="117"/>
      <c r="O3" s="51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</row>
    <row r="4" spans="1:35" ht="12.75">
      <c r="A4" s="119" t="s">
        <v>142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</row>
    <row r="5" spans="1:35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35" ht="12.75">
      <c r="A6" s="119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</row>
    <row r="7" spans="1:35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</row>
    <row r="8" spans="1:35" ht="12.7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</row>
    <row r="9" spans="1:35" ht="12.7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</row>
    <row r="10" spans="1:35" ht="12.75">
      <c r="A10" s="57" t="s">
        <v>25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</row>
    <row r="11" spans="1:35" ht="12.75">
      <c r="A11" s="58" t="s">
        <v>14</v>
      </c>
      <c r="B11" s="59" t="s">
        <v>129</v>
      </c>
      <c r="C11" s="60"/>
      <c r="D11" s="58"/>
      <c r="E11" s="60"/>
      <c r="F11" s="58"/>
      <c r="G11" s="61"/>
      <c r="H11" s="61"/>
      <c r="I11" s="61"/>
      <c r="J11" s="60"/>
      <c r="K11" s="137" t="s">
        <v>17</v>
      </c>
      <c r="L11" s="138"/>
      <c r="M11" s="138"/>
      <c r="N11" s="139"/>
      <c r="O11" s="62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</row>
    <row r="12" spans="1:35" ht="12.75">
      <c r="A12" s="63"/>
      <c r="B12" s="64"/>
      <c r="C12" s="65"/>
      <c r="D12" s="118" t="s">
        <v>15</v>
      </c>
      <c r="E12" s="135"/>
      <c r="F12" s="118" t="s">
        <v>16</v>
      </c>
      <c r="G12" s="136"/>
      <c r="H12" s="136"/>
      <c r="I12" s="136"/>
      <c r="J12" s="135"/>
      <c r="K12" s="140"/>
      <c r="L12" s="141"/>
      <c r="M12" s="141"/>
      <c r="N12" s="142"/>
      <c r="O12" s="66" t="s">
        <v>20</v>
      </c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</row>
    <row r="13" spans="1:35" ht="12.75">
      <c r="A13" s="67" t="s">
        <v>130</v>
      </c>
      <c r="B13" s="68"/>
      <c r="C13" s="69"/>
      <c r="D13" s="67"/>
      <c r="E13" s="69"/>
      <c r="F13" s="67"/>
      <c r="G13" s="68"/>
      <c r="H13" s="68"/>
      <c r="I13" s="68"/>
      <c r="J13" s="69"/>
      <c r="K13" s="116" t="s">
        <v>18</v>
      </c>
      <c r="L13" s="117"/>
      <c r="M13" s="116" t="s">
        <v>19</v>
      </c>
      <c r="N13" s="117"/>
      <c r="O13" s="66" t="s">
        <v>21</v>
      </c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</row>
    <row r="14" spans="1:35" ht="12.7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</row>
    <row r="15" spans="1:35" ht="12.7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36</v>
      </c>
      <c r="G15" s="71" t="s">
        <v>6</v>
      </c>
      <c r="H15" s="71" t="s">
        <v>8</v>
      </c>
      <c r="I15" s="71" t="s">
        <v>7</v>
      </c>
      <c r="J15" s="71" t="s">
        <v>9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</row>
    <row r="16" spans="1:35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40"/>
      <c r="N16" s="40"/>
      <c r="O16" s="40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</row>
    <row r="17" spans="1:35" ht="12.75">
      <c r="A17" s="32" t="s">
        <v>1008</v>
      </c>
      <c r="B17" s="45" t="s">
        <v>131</v>
      </c>
      <c r="C17" s="32" t="s">
        <v>42</v>
      </c>
      <c r="D17" s="32"/>
      <c r="E17" s="32"/>
      <c r="F17" s="34">
        <v>101897</v>
      </c>
      <c r="G17" s="34">
        <f>SUM(F17)</f>
        <v>101897</v>
      </c>
      <c r="H17" s="34"/>
      <c r="I17" s="34"/>
      <c r="J17" s="34"/>
      <c r="K17" s="35"/>
      <c r="L17" s="35"/>
      <c r="M17" s="35"/>
      <c r="N17" s="35"/>
      <c r="O17" s="35" t="s">
        <v>37</v>
      </c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</row>
    <row r="18" spans="1:35" ht="12.75">
      <c r="A18" s="32"/>
      <c r="B18" s="32"/>
      <c r="C18" s="32"/>
      <c r="D18" s="32"/>
      <c r="E18" s="32"/>
      <c r="F18" s="34"/>
      <c r="G18" s="34"/>
      <c r="H18" s="34"/>
      <c r="I18" s="34"/>
      <c r="J18" s="34"/>
      <c r="K18" s="35"/>
      <c r="L18" s="46"/>
      <c r="M18" s="35"/>
      <c r="N18" s="46"/>
      <c r="O18" s="35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</row>
    <row r="19" spans="1:35" ht="12.75">
      <c r="A19" s="32"/>
      <c r="B19" s="32"/>
      <c r="C19" s="32"/>
      <c r="D19" s="32"/>
      <c r="E19" s="32"/>
      <c r="F19" s="34"/>
      <c r="G19" s="34"/>
      <c r="H19" s="34"/>
      <c r="I19" s="34"/>
      <c r="J19" s="34"/>
      <c r="K19" s="35"/>
      <c r="L19" s="35"/>
      <c r="M19" s="35"/>
      <c r="N19" s="35"/>
      <c r="O19" s="35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</row>
    <row r="20" spans="1:35" ht="12.75">
      <c r="A20" s="32"/>
      <c r="B20" s="32"/>
      <c r="C20" s="32"/>
      <c r="D20" s="32"/>
      <c r="E20" s="32"/>
      <c r="F20" s="34"/>
      <c r="G20" s="34"/>
      <c r="H20" s="34"/>
      <c r="I20" s="34"/>
      <c r="J20" s="34"/>
      <c r="K20" s="35"/>
      <c r="L20" s="35"/>
      <c r="M20" s="35"/>
      <c r="N20" s="35"/>
      <c r="O20" s="35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</row>
    <row r="21" spans="1:35" ht="12.75">
      <c r="A21" s="32"/>
      <c r="B21" s="32"/>
      <c r="C21" s="32"/>
      <c r="D21" s="32"/>
      <c r="E21" s="32"/>
      <c r="F21" s="34"/>
      <c r="G21" s="34"/>
      <c r="H21" s="34"/>
      <c r="I21" s="34"/>
      <c r="J21" s="34"/>
      <c r="K21" s="35"/>
      <c r="L21" s="46"/>
      <c r="M21" s="35"/>
      <c r="N21" s="46"/>
      <c r="O21" s="35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</row>
    <row r="22" spans="1:35" ht="12.75">
      <c r="A22" s="32"/>
      <c r="B22" s="32"/>
      <c r="C22" s="32"/>
      <c r="D22" s="32"/>
      <c r="E22" s="32"/>
      <c r="F22" s="34"/>
      <c r="G22" s="34"/>
      <c r="H22" s="34"/>
      <c r="I22" s="34"/>
      <c r="J22" s="34"/>
      <c r="K22" s="35"/>
      <c r="L22" s="35"/>
      <c r="M22" s="35"/>
      <c r="N22" s="35"/>
      <c r="O22" s="35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</row>
    <row r="23" spans="1:35" ht="12.75">
      <c r="A23" s="32"/>
      <c r="B23" s="32"/>
      <c r="C23" s="32"/>
      <c r="D23" s="32"/>
      <c r="E23" s="32"/>
      <c r="F23" s="34"/>
      <c r="G23" s="34"/>
      <c r="H23" s="34"/>
      <c r="I23" s="34"/>
      <c r="J23" s="34"/>
      <c r="K23" s="35"/>
      <c r="L23" s="35"/>
      <c r="M23" s="35"/>
      <c r="N23" s="35"/>
      <c r="O23" s="35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</row>
    <row r="24" spans="1:35" ht="12.75">
      <c r="A24" s="32"/>
      <c r="B24" s="32"/>
      <c r="C24" s="32"/>
      <c r="D24" s="32"/>
      <c r="E24" s="32"/>
      <c r="F24" s="34"/>
      <c r="G24" s="34"/>
      <c r="H24" s="34"/>
      <c r="I24" s="34"/>
      <c r="J24" s="34"/>
      <c r="K24" s="35"/>
      <c r="L24" s="46"/>
      <c r="M24" s="35"/>
      <c r="N24" s="46"/>
      <c r="O24" s="35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</row>
    <row r="25" spans="1:35" ht="12.75">
      <c r="A25" s="32"/>
      <c r="B25" s="32"/>
      <c r="C25" s="32"/>
      <c r="D25" s="32"/>
      <c r="E25" s="32"/>
      <c r="F25" s="34"/>
      <c r="G25" s="34"/>
      <c r="H25" s="34"/>
      <c r="I25" s="34"/>
      <c r="J25" s="34"/>
      <c r="K25" s="35"/>
      <c r="L25" s="35"/>
      <c r="M25" s="35"/>
      <c r="N25" s="35"/>
      <c r="O25" s="35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</row>
    <row r="26" spans="1:35" ht="12.75">
      <c r="A26" s="32" t="s">
        <v>1009</v>
      </c>
      <c r="B26" s="45" t="s">
        <v>132</v>
      </c>
      <c r="C26" s="32" t="s">
        <v>42</v>
      </c>
      <c r="D26" s="32"/>
      <c r="E26" s="32"/>
      <c r="F26" s="34">
        <v>500000</v>
      </c>
      <c r="G26" s="34">
        <f>SUM(F26)</f>
        <v>500000</v>
      </c>
      <c r="H26" s="34"/>
      <c r="I26" s="34"/>
      <c r="J26" s="34"/>
      <c r="K26" s="35"/>
      <c r="L26" s="35"/>
      <c r="M26" s="35"/>
      <c r="N26" s="35"/>
      <c r="O26" s="35" t="s">
        <v>37</v>
      </c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</row>
    <row r="27" spans="1:35" ht="12.75">
      <c r="A27" s="32"/>
      <c r="B27" s="32"/>
      <c r="C27" s="32"/>
      <c r="D27" s="32"/>
      <c r="E27" s="32"/>
      <c r="F27" s="34"/>
      <c r="G27" s="34"/>
      <c r="H27" s="34"/>
      <c r="I27" s="34"/>
      <c r="J27" s="34"/>
      <c r="K27" s="35"/>
      <c r="L27" s="35"/>
      <c r="M27" s="35"/>
      <c r="N27" s="35"/>
      <c r="O27" s="35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</row>
    <row r="28" spans="1:35" ht="12.75">
      <c r="A28" s="32"/>
      <c r="B28" s="32"/>
      <c r="C28" s="32"/>
      <c r="D28" s="32"/>
      <c r="E28" s="32"/>
      <c r="F28" s="34"/>
      <c r="G28" s="34"/>
      <c r="H28" s="34"/>
      <c r="I28" s="34"/>
      <c r="J28" s="34"/>
      <c r="K28" s="35"/>
      <c r="L28" s="35"/>
      <c r="M28" s="35"/>
      <c r="N28" s="35"/>
      <c r="O28" s="35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</row>
    <row r="29" spans="1:35" ht="12.75">
      <c r="A29" s="32"/>
      <c r="B29" s="32"/>
      <c r="C29" s="32"/>
      <c r="D29" s="32"/>
      <c r="E29" s="32"/>
      <c r="F29" s="34"/>
      <c r="G29" s="34"/>
      <c r="H29" s="34"/>
      <c r="I29" s="34"/>
      <c r="J29" s="34"/>
      <c r="K29" s="35"/>
      <c r="L29" s="35"/>
      <c r="M29" s="35"/>
      <c r="N29" s="35"/>
      <c r="O29" s="35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</row>
    <row r="30" spans="1:35" ht="12.75">
      <c r="A30" s="32"/>
      <c r="B30" s="32"/>
      <c r="C30" s="32"/>
      <c r="D30" s="32"/>
      <c r="E30" s="32"/>
      <c r="F30" s="34"/>
      <c r="G30" s="34"/>
      <c r="H30" s="34"/>
      <c r="I30" s="34"/>
      <c r="J30" s="34"/>
      <c r="K30" s="35"/>
      <c r="L30" s="35"/>
      <c r="M30" s="35"/>
      <c r="N30" s="35"/>
      <c r="O30" s="35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</row>
    <row r="31" spans="1:35" ht="12.75">
      <c r="A31" s="32"/>
      <c r="B31" s="32"/>
      <c r="C31" s="32"/>
      <c r="D31" s="32"/>
      <c r="E31" s="32"/>
      <c r="F31" s="34"/>
      <c r="G31" s="34"/>
      <c r="H31" s="34"/>
      <c r="I31" s="34"/>
      <c r="J31" s="34"/>
      <c r="K31" s="35"/>
      <c r="L31" s="35"/>
      <c r="M31" s="35"/>
      <c r="N31" s="35"/>
      <c r="O31" s="35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</row>
    <row r="32" spans="1:35" ht="12.75">
      <c r="A32" s="32"/>
      <c r="B32" s="32"/>
      <c r="C32" s="32"/>
      <c r="D32" s="32"/>
      <c r="E32" s="32"/>
      <c r="F32" s="34"/>
      <c r="G32" s="34"/>
      <c r="H32" s="34"/>
      <c r="I32" s="34"/>
      <c r="J32" s="34"/>
      <c r="K32" s="35"/>
      <c r="L32" s="35"/>
      <c r="M32" s="35"/>
      <c r="N32" s="35"/>
      <c r="O32" s="35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</row>
    <row r="33" spans="1:35" ht="12.75">
      <c r="A33" s="32"/>
      <c r="B33" s="32"/>
      <c r="C33" s="32"/>
      <c r="D33" s="32"/>
      <c r="E33" s="32"/>
      <c r="F33" s="34"/>
      <c r="G33" s="34"/>
      <c r="H33" s="34"/>
      <c r="I33" s="34"/>
      <c r="J33" s="34"/>
      <c r="K33" s="35"/>
      <c r="L33" s="35"/>
      <c r="M33" s="35"/>
      <c r="N33" s="35"/>
      <c r="O33" s="35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</row>
    <row r="34" spans="1:35" ht="12.75">
      <c r="A34" s="32"/>
      <c r="B34" s="32"/>
      <c r="C34" s="32"/>
      <c r="D34" s="32"/>
      <c r="E34" s="32"/>
      <c r="F34" s="34"/>
      <c r="G34" s="34"/>
      <c r="H34" s="34"/>
      <c r="I34" s="34"/>
      <c r="J34" s="34"/>
      <c r="K34" s="35"/>
      <c r="L34" s="35"/>
      <c r="M34" s="35"/>
      <c r="N34" s="35"/>
      <c r="O34" s="35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spans="1:35" ht="12.75">
      <c r="A35" s="32"/>
      <c r="B35" s="32"/>
      <c r="C35" s="32"/>
      <c r="D35" s="32"/>
      <c r="E35" s="32"/>
      <c r="F35" s="34"/>
      <c r="G35" s="34"/>
      <c r="H35" s="34"/>
      <c r="I35" s="34"/>
      <c r="J35" s="34"/>
      <c r="K35" s="35"/>
      <c r="L35" s="35"/>
      <c r="M35" s="35"/>
      <c r="N35" s="35"/>
      <c r="O35" s="35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35" ht="12.75">
      <c r="A36" s="32"/>
      <c r="B36" s="32"/>
      <c r="C36" s="32"/>
      <c r="D36" s="32"/>
      <c r="E36" s="32"/>
      <c r="F36" s="34"/>
      <c r="G36" s="34"/>
      <c r="H36" s="34"/>
      <c r="I36" s="34"/>
      <c r="J36" s="34"/>
      <c r="K36" s="35"/>
      <c r="L36" s="35"/>
      <c r="M36" s="35"/>
      <c r="N36" s="35"/>
      <c r="O36" s="35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</row>
    <row r="37" spans="1:35" ht="12.75">
      <c r="A37" s="32"/>
      <c r="B37" s="32"/>
      <c r="C37" s="32"/>
      <c r="D37" s="32"/>
      <c r="E37" s="32"/>
      <c r="F37" s="34"/>
      <c r="G37" s="34"/>
      <c r="H37" s="34"/>
      <c r="I37" s="34"/>
      <c r="J37" s="34"/>
      <c r="K37" s="35"/>
      <c r="L37" s="35"/>
      <c r="M37" s="35"/>
      <c r="N37" s="35"/>
      <c r="O37" s="35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</row>
    <row r="38" spans="1:35" ht="12.75">
      <c r="A38" s="32"/>
      <c r="B38" s="32"/>
      <c r="C38" s="32"/>
      <c r="D38" s="32"/>
      <c r="E38" s="32"/>
      <c r="F38" s="34"/>
      <c r="G38" s="34"/>
      <c r="H38" s="34"/>
      <c r="I38" s="34"/>
      <c r="J38" s="34"/>
      <c r="K38" s="35"/>
      <c r="L38" s="35"/>
      <c r="M38" s="35"/>
      <c r="N38" s="35"/>
      <c r="O38" s="35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</row>
    <row r="39" spans="1:35" ht="12.75">
      <c r="A39" s="32"/>
      <c r="B39" s="32"/>
      <c r="C39" s="32"/>
      <c r="D39" s="32"/>
      <c r="E39" s="32"/>
      <c r="F39" s="34"/>
      <c r="G39" s="34"/>
      <c r="H39" s="34"/>
      <c r="I39" s="34"/>
      <c r="J39" s="34"/>
      <c r="K39" s="35"/>
      <c r="L39" s="35"/>
      <c r="M39" s="35"/>
      <c r="N39" s="35"/>
      <c r="O39" s="35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</row>
    <row r="40" spans="1:35" ht="12.75">
      <c r="A40" s="32"/>
      <c r="B40" s="32"/>
      <c r="C40" s="32"/>
      <c r="D40" s="32"/>
      <c r="E40" s="32"/>
      <c r="F40" s="34"/>
      <c r="G40" s="34"/>
      <c r="H40" s="34"/>
      <c r="I40" s="34"/>
      <c r="J40" s="34"/>
      <c r="K40" s="35"/>
      <c r="L40" s="35"/>
      <c r="M40" s="35"/>
      <c r="N40" s="35"/>
      <c r="O40" s="3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</row>
    <row r="41" spans="1:35" ht="12.75">
      <c r="A41" s="32"/>
      <c r="B41" s="32"/>
      <c r="C41" s="32"/>
      <c r="D41" s="32"/>
      <c r="E41" s="32"/>
      <c r="F41" s="34"/>
      <c r="G41" s="34"/>
      <c r="H41" s="34"/>
      <c r="I41" s="34"/>
      <c r="J41" s="34"/>
      <c r="K41" s="35"/>
      <c r="L41" s="35"/>
      <c r="M41" s="35"/>
      <c r="N41" s="35"/>
      <c r="O41" s="35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</row>
    <row r="42" spans="1:35" ht="12.75">
      <c r="A42" s="32"/>
      <c r="B42" s="32"/>
      <c r="C42" s="32"/>
      <c r="D42" s="32"/>
      <c r="E42" s="32"/>
      <c r="F42" s="34"/>
      <c r="G42" s="34"/>
      <c r="H42" s="34"/>
      <c r="I42" s="34"/>
      <c r="J42" s="34"/>
      <c r="K42" s="35"/>
      <c r="L42" s="35"/>
      <c r="M42" s="35"/>
      <c r="N42" s="35"/>
      <c r="O42" s="35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</row>
    <row r="43" spans="1:35" ht="12.75">
      <c r="A43" s="32"/>
      <c r="B43" s="32"/>
      <c r="C43" s="32"/>
      <c r="D43" s="32"/>
      <c r="E43" s="32"/>
      <c r="F43" s="34"/>
      <c r="G43" s="34"/>
      <c r="H43" s="34"/>
      <c r="I43" s="34"/>
      <c r="J43" s="34"/>
      <c r="K43" s="35"/>
      <c r="L43" s="35"/>
      <c r="M43" s="35"/>
      <c r="N43" s="35"/>
      <c r="O43" s="35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</row>
    <row r="44" spans="1:35" ht="12.75">
      <c r="A44" s="38"/>
      <c r="B44" s="38"/>
      <c r="C44" s="38"/>
      <c r="D44" s="38"/>
      <c r="E44" s="38"/>
      <c r="F44" s="41"/>
      <c r="G44" s="41"/>
      <c r="H44" s="41"/>
      <c r="I44" s="41"/>
      <c r="J44" s="41"/>
      <c r="K44" s="42"/>
      <c r="L44" s="42"/>
      <c r="M44" s="42"/>
      <c r="N44" s="42"/>
      <c r="O44" s="42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</row>
    <row r="45" spans="2:35" ht="12.75">
      <c r="B45" s="51" t="s">
        <v>34</v>
      </c>
      <c r="F45" s="73">
        <f>SUM(F16:F44)</f>
        <v>601897</v>
      </c>
      <c r="G45" s="73">
        <f>SUM(G16:G44)</f>
        <v>601897</v>
      </c>
      <c r="H45" s="73"/>
      <c r="I45" s="73"/>
      <c r="J45" s="73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</row>
    <row r="46" spans="2:35" ht="12.75">
      <c r="B46" s="51" t="s">
        <v>26</v>
      </c>
      <c r="F46" s="74"/>
      <c r="G46" s="74"/>
      <c r="H46" s="73"/>
      <c r="I46" s="73"/>
      <c r="J46" s="73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</row>
    <row r="47" spans="2:35" ht="12.75">
      <c r="B47" s="51" t="s">
        <v>27</v>
      </c>
      <c r="F47" s="74">
        <f>SUM(F45)</f>
        <v>601897</v>
      </c>
      <c r="G47" s="74">
        <f>SUM(G45)</f>
        <v>601897</v>
      </c>
      <c r="H47" s="75"/>
      <c r="I47" s="75"/>
      <c r="J47" s="75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</row>
    <row r="48" spans="16:35" ht="12.75"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16:35" ht="12.75"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16:35" ht="12.75"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</row>
    <row r="51" spans="16:35" ht="12.75"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</row>
    <row r="52" spans="2:35" ht="12.75">
      <c r="B52" s="119" t="s">
        <v>28</v>
      </c>
      <c r="C52" s="119"/>
      <c r="D52" s="119"/>
      <c r="K52" s="119" t="s">
        <v>52</v>
      </c>
      <c r="L52" s="119"/>
      <c r="M52" s="119"/>
      <c r="N52" s="119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</row>
    <row r="53" spans="2:35" ht="12.75">
      <c r="B53" s="119" t="s">
        <v>29</v>
      </c>
      <c r="C53" s="119"/>
      <c r="D53" s="119"/>
      <c r="K53" s="119" t="s">
        <v>31</v>
      </c>
      <c r="L53" s="119"/>
      <c r="M53" s="119"/>
      <c r="N53" s="119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</row>
    <row r="54" spans="1:35" ht="12.7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</row>
    <row r="55" spans="1:35" ht="12.7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</row>
    <row r="56" spans="1:35" ht="12.7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</row>
    <row r="57" spans="1:35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</row>
    <row r="58" spans="1:35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</row>
    <row r="59" spans="1:35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</row>
    <row r="60" spans="1:35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</row>
    <row r="61" spans="1:35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</row>
    <row r="62" spans="1:35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</row>
    <row r="63" spans="1:35" ht="12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</row>
    <row r="64" spans="1:35" ht="12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</row>
    <row r="65" spans="1:35" ht="12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</row>
    <row r="66" spans="1:35" ht="12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</row>
    <row r="67" spans="1:35" ht="12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</row>
    <row r="68" spans="1:35" ht="12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</row>
    <row r="69" spans="1:35" ht="12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</row>
    <row r="70" spans="1:15" ht="12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</row>
    <row r="71" spans="1:15" ht="12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</row>
    <row r="72" spans="1:15" ht="12.7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</row>
    <row r="73" spans="1:15" ht="12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</row>
    <row r="74" spans="1:15" ht="12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</row>
    <row r="75" spans="1:15" ht="12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</row>
    <row r="76" spans="1:15" ht="12.7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</row>
    <row r="77" spans="1:15" ht="12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</row>
    <row r="78" spans="1:15" ht="12.7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</row>
    <row r="79" spans="1:15" ht="12.7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</row>
    <row r="80" spans="1:15" ht="12.7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</row>
    <row r="81" spans="1:15" ht="12.7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</row>
    <row r="82" spans="1:15" ht="12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</row>
    <row r="83" spans="1:15" ht="12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</row>
    <row r="84" spans="1:15" ht="12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</row>
    <row r="85" spans="1:15" ht="12.7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</row>
    <row r="86" spans="1:15" ht="12.7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</row>
    <row r="87" spans="1:15" ht="12.7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</row>
    <row r="88" spans="1:15" ht="12.7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</row>
    <row r="89" spans="1:15" ht="12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</row>
    <row r="90" spans="1:15" ht="12.7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</row>
    <row r="91" spans="1:15" ht="12.7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</row>
    <row r="92" spans="1:15" ht="12.7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</row>
    <row r="93" spans="1:15" ht="12.7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</row>
    <row r="94" spans="1:15" ht="12.7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</row>
    <row r="95" spans="1:15" ht="12.7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</row>
    <row r="96" spans="1:15" ht="12.7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</row>
    <row r="97" spans="1:15" ht="12.7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</row>
    <row r="98" spans="1:15" ht="12.7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</row>
    <row r="99" spans="1:15" ht="12.7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</row>
    <row r="100" spans="1:15" ht="12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</row>
    <row r="101" spans="1:15" ht="12.7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</row>
    <row r="102" spans="1:15" ht="12.7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</row>
    <row r="103" spans="1:15" ht="12.7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</row>
    <row r="104" spans="1:15" ht="12.7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</row>
    <row r="105" spans="1:15" ht="12.7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</row>
    <row r="106" spans="1:15" ht="12.7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</row>
    <row r="107" spans="1:15" ht="12.7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</row>
    <row r="108" spans="1:15" ht="12.7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</row>
    <row r="109" spans="1:15" ht="12.7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</row>
    <row r="110" spans="1:15" ht="12.7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</row>
    <row r="111" spans="1:15" ht="12.7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</row>
    <row r="112" spans="1:15" ht="12.7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</row>
    <row r="113" spans="1:15" ht="12.7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</row>
    <row r="114" spans="1:15" ht="12.7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</row>
    <row r="115" spans="1:15" ht="12.7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</row>
    <row r="116" spans="1:15" ht="12.7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</row>
    <row r="117" spans="1:15" ht="12.7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</row>
    <row r="118" spans="1:15" ht="12.7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</row>
    <row r="119" spans="1:15" ht="12.7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</row>
    <row r="120" spans="1:15" ht="12.7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</row>
    <row r="121" spans="1:15" ht="12.7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</row>
    <row r="122" spans="1:15" ht="12.7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</row>
    <row r="123" spans="1:15" ht="12.7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</row>
    <row r="124" spans="1:15" ht="12.7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</row>
    <row r="125" spans="1:15" ht="12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</row>
    <row r="126" spans="1:15" ht="12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</row>
    <row r="127" spans="1:15" ht="12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</row>
    <row r="128" spans="1:15" ht="12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</row>
    <row r="129" spans="1:15" ht="12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</row>
    <row r="130" spans="1:15" ht="12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</row>
    <row r="131" spans="1:15" ht="12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</row>
    <row r="132" spans="1:15" ht="12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</row>
    <row r="133" spans="1:15" ht="12.7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</row>
    <row r="134" spans="1:15" ht="12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</row>
    <row r="135" spans="1:15" ht="12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</row>
    <row r="136" spans="1:15" ht="12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</row>
    <row r="137" spans="1:15" ht="12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</row>
    <row r="138" spans="1:15" ht="12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</row>
    <row r="139" spans="1:15" ht="12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</row>
    <row r="140" spans="1:15" ht="12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</row>
    <row r="141" spans="1:15" ht="12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</row>
    <row r="142" spans="1:15" ht="12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</row>
    <row r="143" spans="1:15" ht="12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</row>
    <row r="144" spans="1:15" ht="12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</row>
    <row r="145" spans="1:15" ht="12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</row>
    <row r="146" spans="1:15" ht="12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</row>
    <row r="147" spans="1:15" ht="12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</row>
    <row r="148" spans="1:15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</row>
    <row r="149" spans="1:15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</row>
    <row r="150" spans="1:15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</row>
    <row r="151" spans="1:15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</row>
    <row r="152" spans="1:15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</row>
    <row r="153" spans="1:15" ht="12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</row>
    <row r="154" spans="1:15" ht="12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</row>
    <row r="155" spans="1:15" ht="12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</row>
    <row r="156" spans="1:15" ht="12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</row>
    <row r="157" spans="1:15" ht="12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</row>
    <row r="158" spans="1:15" ht="12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</row>
    <row r="159" spans="1:15" ht="12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</row>
    <row r="160" spans="1:15" ht="12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</row>
    <row r="161" spans="1:15" ht="12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</row>
    <row r="162" spans="1:15" ht="12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</row>
    <row r="163" spans="1:15" ht="12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</row>
    <row r="164" spans="1:15" ht="12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</row>
    <row r="165" spans="1:15" ht="12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</row>
    <row r="166" spans="1:15" ht="12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</row>
    <row r="167" spans="1:15" ht="12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</row>
    <row r="168" spans="1:15" ht="12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</row>
    <row r="169" spans="1:15" ht="12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5" ht="12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</row>
    <row r="171" spans="1:15" ht="12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</row>
    <row r="172" spans="1:15" ht="12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</row>
    <row r="173" spans="1:15" ht="12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</row>
    <row r="174" spans="1:15" ht="12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</row>
    <row r="175" spans="1:15" ht="12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</row>
    <row r="176" spans="1:15" ht="12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</row>
    <row r="177" spans="1:15" ht="12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</row>
    <row r="178" spans="1:15" ht="12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</row>
    <row r="179" spans="1:15" ht="12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</row>
    <row r="180" spans="1:15" ht="12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</row>
    <row r="181" spans="1:15" ht="12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</row>
    <row r="182" spans="1:15" ht="12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</row>
    <row r="183" spans="1:15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</row>
    <row r="184" spans="1:15" ht="12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</row>
    <row r="185" spans="1:15" ht="12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</row>
    <row r="186" spans="1:15" ht="12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</row>
    <row r="187" spans="1:15" ht="12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</row>
    <row r="188" spans="1:15" ht="12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</row>
    <row r="189" spans="1:15" ht="12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</row>
    <row r="190" spans="1:15" ht="12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</row>
    <row r="191" spans="1:15" ht="12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</row>
    <row r="192" spans="1:15" ht="12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</row>
    <row r="193" spans="1:15" ht="12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</row>
    <row r="194" spans="1:15" ht="12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</row>
    <row r="195" spans="1:15" ht="12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</row>
    <row r="196" spans="1:15" ht="12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</row>
    <row r="197" spans="1:15" ht="12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</row>
    <row r="198" spans="1:15" ht="12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</row>
    <row r="199" spans="1:15" ht="12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</row>
    <row r="200" spans="1:15" ht="12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</row>
    <row r="201" spans="1:15" ht="12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</row>
    <row r="202" spans="1:15" ht="12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</row>
    <row r="203" spans="1:15" ht="12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</row>
    <row r="204" spans="1:15" ht="12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</row>
    <row r="205" spans="1:15" ht="12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</row>
    <row r="206" spans="1:15" ht="12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</row>
    <row r="207" spans="1:15" ht="12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</row>
    <row r="208" spans="1:15" ht="12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</row>
    <row r="209" spans="1:15" ht="12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</row>
    <row r="210" spans="1:15" ht="12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</row>
    <row r="211" spans="1:15" ht="12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</row>
    <row r="212" spans="1:15" ht="12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</row>
    <row r="213" spans="1:15" ht="12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</row>
    <row r="214" spans="1:15" ht="12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</row>
    <row r="215" spans="1:15" ht="12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</row>
    <row r="216" spans="1:15" ht="12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</row>
    <row r="217" spans="1:15" ht="12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</row>
    <row r="218" spans="1:15" ht="12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</row>
    <row r="219" spans="1:15" ht="12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</row>
    <row r="220" spans="1:15" ht="12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</row>
    <row r="221" spans="1:15" ht="12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</row>
    <row r="222" spans="1:15" ht="12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</row>
    <row r="223" spans="1:15" ht="12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</row>
    <row r="224" spans="1:15" ht="12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</row>
    <row r="225" spans="1:15" ht="12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</row>
    <row r="226" spans="1:15" ht="12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</row>
    <row r="227" spans="1:15" ht="12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</row>
    <row r="228" spans="1:15" ht="12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</row>
    <row r="229" spans="1:15" ht="12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</row>
    <row r="230" spans="1:15" ht="12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</row>
    <row r="231" spans="1:15" ht="12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</row>
    <row r="232" spans="1:15" ht="12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</row>
    <row r="233" spans="1:15" ht="12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</row>
    <row r="234" spans="1:15" ht="12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</row>
    <row r="235" spans="1:15" ht="12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</row>
    <row r="236" spans="1:15" ht="12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</row>
    <row r="237" spans="1:15" ht="12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</row>
    <row r="238" spans="1:15" ht="12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</row>
    <row r="239" spans="1:15" ht="12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</row>
    <row r="240" spans="1:15" ht="12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</row>
    <row r="241" spans="1:15" ht="12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</row>
    <row r="242" spans="1:15" ht="12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</row>
    <row r="243" spans="1:15" ht="12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</row>
    <row r="244" spans="1:15" ht="12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</row>
    <row r="245" spans="1:15" ht="12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</row>
    <row r="246" spans="1:15" ht="12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</row>
    <row r="247" spans="1:15" ht="12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</row>
    <row r="248" spans="1:15" ht="12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</row>
    <row r="249" spans="1:15" ht="12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</row>
    <row r="250" spans="1:15" ht="12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</row>
    <row r="251" spans="1:15" ht="12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</row>
    <row r="252" spans="1:15" ht="12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</row>
    <row r="253" spans="1:15" ht="12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</row>
    <row r="254" spans="1:15" ht="12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</row>
    <row r="255" spans="1:15" ht="12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</row>
    <row r="256" spans="1:15" ht="12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</row>
    <row r="257" spans="1:15" ht="12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</row>
    <row r="258" spans="1:15" ht="12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</row>
    <row r="259" spans="1:15" ht="12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</row>
    <row r="260" spans="1:15" ht="12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</row>
    <row r="261" spans="1:15" ht="12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</row>
    <row r="262" spans="1:15" ht="12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</row>
    <row r="263" spans="1:15" ht="12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</row>
    <row r="264" spans="1:15" ht="12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</row>
    <row r="265" spans="1:15" ht="12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</row>
    <row r="266" spans="1:15" ht="12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</row>
    <row r="267" spans="1:15" ht="12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</row>
    <row r="268" spans="1:15" ht="12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</row>
    <row r="269" spans="1:15" ht="12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</row>
    <row r="270" spans="1:15" ht="12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</row>
    <row r="271" spans="1:15" ht="12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</row>
    <row r="272" spans="1:15" ht="12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</row>
    <row r="273" spans="1:15" ht="12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</row>
    <row r="274" spans="1:15" ht="12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</row>
    <row r="275" spans="1:15" ht="12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</row>
    <row r="276" spans="1:15" ht="12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</row>
    <row r="277" spans="1:15" ht="12.7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</row>
    <row r="278" spans="1:15" ht="12.7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</row>
    <row r="279" spans="1:15" ht="12.7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</row>
    <row r="280" spans="1:15" ht="12.7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</row>
    <row r="281" spans="1:15" ht="12.7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</row>
    <row r="282" spans="1:15" ht="12.7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</row>
    <row r="283" spans="1:15" ht="12.7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</row>
    <row r="284" spans="1:15" ht="12.7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</row>
    <row r="285" spans="1:15" ht="12.7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</row>
    <row r="286" spans="1:15" ht="12.7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</row>
    <row r="287" spans="1:15" ht="12.7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</row>
    <row r="288" spans="1:15" ht="12.7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</row>
    <row r="289" spans="1:15" ht="12.7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</row>
    <row r="290" spans="1:15" ht="12.7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</row>
    <row r="291" spans="1:15" ht="12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</row>
    <row r="292" spans="1:15" ht="12.7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</row>
    <row r="293" spans="1:15" ht="12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</row>
    <row r="294" spans="1:15" ht="12.7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</row>
    <row r="295" spans="1:15" ht="12.7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</row>
    <row r="296" spans="1:15" ht="12.7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</row>
    <row r="297" spans="1:15" ht="12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</row>
    <row r="298" spans="1:15" ht="12.7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</row>
    <row r="299" spans="1:15" ht="12.7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</row>
    <row r="300" spans="1:15" ht="12.7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</row>
    <row r="301" spans="1:15" ht="12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</row>
    <row r="302" spans="1:15" ht="12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</row>
    <row r="303" spans="1:15" ht="12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</row>
    <row r="304" spans="1:15" ht="12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</row>
    <row r="305" spans="1:15" ht="12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</row>
    <row r="306" spans="1:15" ht="12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</row>
    <row r="307" spans="1:15" ht="12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</row>
    <row r="308" spans="1:15" ht="12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</row>
    <row r="309" spans="1:15" ht="12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</row>
    <row r="310" spans="1:15" ht="12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</row>
    <row r="311" spans="1:15" ht="12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</row>
    <row r="312" spans="1:15" ht="12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</row>
    <row r="313" spans="1:15" ht="12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</row>
    <row r="314" spans="1:15" ht="12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</row>
    <row r="315" spans="1:15" ht="12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</row>
    <row r="316" spans="1:15" ht="12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</row>
    <row r="317" spans="1:15" ht="12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</row>
    <row r="318" spans="1:15" ht="12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</row>
    <row r="319" spans="1:15" ht="12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</row>
    <row r="320" spans="1:15" ht="12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</row>
    <row r="321" spans="1:15" ht="12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</row>
    <row r="322" spans="1:15" ht="12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</row>
    <row r="323" spans="1:15" ht="12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</row>
    <row r="324" spans="1:15" ht="12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</row>
    <row r="325" spans="1:15" ht="12.7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</row>
    <row r="326" spans="1:15" ht="12.7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</row>
    <row r="327" spans="1:15" ht="12.7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</row>
    <row r="328" spans="1:15" ht="12.7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</row>
    <row r="329" spans="1:15" ht="12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</row>
    <row r="330" spans="1:15" ht="12.7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</row>
    <row r="331" spans="1:15" ht="12.7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</row>
    <row r="332" spans="1:15" ht="12.7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</row>
    <row r="333" spans="1:15" ht="12.7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</row>
    <row r="334" spans="1:15" ht="12.7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</row>
    <row r="335" spans="1:15" ht="12.7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</row>
    <row r="336" spans="1:15" ht="12.7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</row>
    <row r="337" spans="1:15" ht="12.7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</row>
    <row r="338" spans="1:15" ht="12.7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</row>
    <row r="339" spans="1:15" ht="12.7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</row>
    <row r="340" spans="1:15" ht="12.7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</row>
    <row r="341" spans="1:15" ht="12.7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</row>
    <row r="342" spans="1:15" ht="12.7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</row>
    <row r="343" spans="1:15" ht="12.7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</row>
    <row r="344" spans="1:15" ht="12.7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</row>
    <row r="345" spans="1:15" ht="12.7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</row>
    <row r="346" spans="1:15" ht="12.7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</row>
    <row r="347" spans="1:15" ht="12.7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</row>
    <row r="348" spans="1:15" ht="12.7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</row>
    <row r="349" spans="1:15" ht="12.7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</row>
    <row r="350" spans="1:15" ht="12.7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</row>
    <row r="351" spans="1:15" ht="12.7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</row>
    <row r="352" spans="1:15" ht="12.7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</row>
    <row r="353" spans="1:15" ht="12.7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</row>
    <row r="354" spans="1:15" ht="12.7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</row>
    <row r="355" spans="1:15" ht="12.7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</row>
    <row r="356" spans="1:15" ht="12.7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</row>
    <row r="357" spans="1:15" ht="12.7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</row>
    <row r="358" spans="1:15" ht="12.7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</row>
    <row r="359" spans="1:15" ht="12.7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</row>
    <row r="360" spans="1:15" ht="12.7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</row>
    <row r="361" spans="1:15" ht="12.7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</row>
    <row r="362" spans="1:15" ht="12.7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</row>
    <row r="363" spans="1:15" ht="12.7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</row>
    <row r="364" spans="1:15" ht="12.7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</row>
    <row r="365" spans="1:15" ht="12.7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</row>
    <row r="366" spans="1:15" ht="12.7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</row>
    <row r="367" spans="1:15" ht="12.7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</row>
    <row r="368" spans="1:15" ht="12.7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</row>
  </sheetData>
  <sheetProtection/>
  <mergeCells count="14">
    <mergeCell ref="K53:N53"/>
    <mergeCell ref="B53:D53"/>
    <mergeCell ref="B52:D52"/>
    <mergeCell ref="A1:O1"/>
    <mergeCell ref="A2:O2"/>
    <mergeCell ref="A4:O4"/>
    <mergeCell ref="A6:O6"/>
    <mergeCell ref="D12:E12"/>
    <mergeCell ref="F12:J12"/>
    <mergeCell ref="K11:N12"/>
    <mergeCell ref="K52:N52"/>
    <mergeCell ref="M3:N3"/>
    <mergeCell ref="K13:L13"/>
    <mergeCell ref="M13:N13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&amp;CPágina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M368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0.57421875" style="36" customWidth="1"/>
    <col min="2" max="2" width="31.00390625" style="36" customWidth="1"/>
    <col min="3" max="3" width="14.8515625" style="36" customWidth="1"/>
    <col min="4" max="5" width="8.57421875" style="36" customWidth="1"/>
    <col min="6" max="8" width="10.8515625" style="36" customWidth="1"/>
    <col min="9" max="9" width="10.140625" style="36" customWidth="1"/>
    <col min="10" max="10" width="9.00390625" style="36" customWidth="1"/>
    <col min="11" max="11" width="10.28125" style="36" customWidth="1"/>
    <col min="12" max="12" width="7.8515625" style="36" bestFit="1" customWidth="1"/>
    <col min="13" max="13" width="7.28125" style="36" customWidth="1"/>
    <col min="14" max="14" width="7.8515625" style="36" bestFit="1" customWidth="1"/>
    <col min="15" max="15" width="9.421875" style="36" customWidth="1"/>
    <col min="16" max="16384" width="11.421875" style="36" customWidth="1"/>
  </cols>
  <sheetData>
    <row r="1" spans="1:39" ht="12.75">
      <c r="A1" s="119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39" ht="12.75">
      <c r="A2" s="119" t="s">
        <v>23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</row>
    <row r="3" spans="1:39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16" t="s">
        <v>24</v>
      </c>
      <c r="N3" s="117"/>
      <c r="O3" s="51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</row>
    <row r="4" spans="1:39" ht="12.75">
      <c r="A4" s="119" t="s">
        <v>142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3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</row>
    <row r="6" spans="1:39" ht="12.75">
      <c r="A6" s="119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</row>
    <row r="7" spans="1:39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</row>
    <row r="8" spans="1:39" ht="12.7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</row>
    <row r="9" spans="1:39" ht="12.7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</row>
    <row r="10" spans="1:39" ht="12.75">
      <c r="A10" s="57" t="s">
        <v>25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</row>
    <row r="11" spans="1:39" ht="12.75">
      <c r="A11" s="58" t="s">
        <v>14</v>
      </c>
      <c r="B11" s="59" t="s">
        <v>119</v>
      </c>
      <c r="C11" s="60"/>
      <c r="D11" s="58"/>
      <c r="E11" s="60"/>
      <c r="F11" s="58"/>
      <c r="G11" s="61"/>
      <c r="H11" s="61"/>
      <c r="I11" s="61"/>
      <c r="J11" s="60"/>
      <c r="K11" s="137" t="s">
        <v>17</v>
      </c>
      <c r="L11" s="138"/>
      <c r="M11" s="138"/>
      <c r="N11" s="139"/>
      <c r="O11" s="62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</row>
    <row r="12" spans="1:39" ht="12.75">
      <c r="A12" s="63"/>
      <c r="B12" s="64"/>
      <c r="C12" s="65"/>
      <c r="D12" s="118" t="s">
        <v>15</v>
      </c>
      <c r="E12" s="135"/>
      <c r="F12" s="118" t="s">
        <v>16</v>
      </c>
      <c r="G12" s="136"/>
      <c r="H12" s="136"/>
      <c r="I12" s="136"/>
      <c r="J12" s="135"/>
      <c r="K12" s="140"/>
      <c r="L12" s="141"/>
      <c r="M12" s="141"/>
      <c r="N12" s="142"/>
      <c r="O12" s="66" t="s">
        <v>20</v>
      </c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</row>
    <row r="13" spans="1:39" ht="12.75">
      <c r="A13" s="67" t="s">
        <v>48</v>
      </c>
      <c r="B13" s="68"/>
      <c r="C13" s="69"/>
      <c r="D13" s="67"/>
      <c r="E13" s="69"/>
      <c r="F13" s="67"/>
      <c r="G13" s="68"/>
      <c r="H13" s="68"/>
      <c r="I13" s="68"/>
      <c r="J13" s="69"/>
      <c r="K13" s="116" t="s">
        <v>18</v>
      </c>
      <c r="L13" s="117"/>
      <c r="M13" s="116" t="s">
        <v>19</v>
      </c>
      <c r="N13" s="117"/>
      <c r="O13" s="66" t="s">
        <v>21</v>
      </c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</row>
    <row r="14" spans="1:39" ht="12.7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</row>
    <row r="15" spans="1:39" ht="12.7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36</v>
      </c>
      <c r="G15" s="71" t="s">
        <v>6</v>
      </c>
      <c r="H15" s="71" t="s">
        <v>8</v>
      </c>
      <c r="I15" s="71" t="s">
        <v>7</v>
      </c>
      <c r="J15" s="71" t="s">
        <v>9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</row>
    <row r="16" spans="1:39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40"/>
      <c r="N16" s="40"/>
      <c r="O16" s="40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</row>
    <row r="17" spans="1:39" ht="12.75">
      <c r="A17" s="32" t="s">
        <v>1010</v>
      </c>
      <c r="B17" s="45" t="s">
        <v>120</v>
      </c>
      <c r="C17" s="32"/>
      <c r="D17" s="32"/>
      <c r="E17" s="32"/>
      <c r="F17" s="34">
        <v>1200000</v>
      </c>
      <c r="G17" s="34">
        <f>SUM(F17)</f>
        <v>1200000</v>
      </c>
      <c r="H17" s="34"/>
      <c r="I17" s="34"/>
      <c r="J17" s="34"/>
      <c r="K17" s="35"/>
      <c r="L17" s="35"/>
      <c r="M17" s="35"/>
      <c r="N17" s="35"/>
      <c r="O17" s="35" t="s">
        <v>37</v>
      </c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</row>
    <row r="18" spans="1:39" ht="12.75">
      <c r="A18" s="32"/>
      <c r="B18" s="32"/>
      <c r="C18" s="32"/>
      <c r="D18" s="32"/>
      <c r="E18" s="32"/>
      <c r="F18" s="34"/>
      <c r="G18" s="34"/>
      <c r="H18" s="34"/>
      <c r="I18" s="34"/>
      <c r="J18" s="34"/>
      <c r="K18" s="35"/>
      <c r="L18" s="46"/>
      <c r="M18" s="35"/>
      <c r="N18" s="46"/>
      <c r="O18" s="35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</row>
    <row r="19" spans="1:39" ht="12.75">
      <c r="A19" s="32"/>
      <c r="B19" s="32"/>
      <c r="C19" s="32"/>
      <c r="D19" s="32"/>
      <c r="E19" s="32"/>
      <c r="F19" s="34"/>
      <c r="G19" s="34"/>
      <c r="H19" s="34"/>
      <c r="I19" s="34"/>
      <c r="J19" s="34"/>
      <c r="K19" s="35"/>
      <c r="L19" s="35"/>
      <c r="M19" s="35"/>
      <c r="N19" s="35"/>
      <c r="O19" s="35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</row>
    <row r="20" spans="1:39" ht="12.75">
      <c r="A20" s="32"/>
      <c r="B20" s="32"/>
      <c r="C20" s="32"/>
      <c r="D20" s="32"/>
      <c r="E20" s="32"/>
      <c r="F20" s="34"/>
      <c r="G20" s="34"/>
      <c r="H20" s="34"/>
      <c r="I20" s="34"/>
      <c r="J20" s="34"/>
      <c r="K20" s="35"/>
      <c r="L20" s="35"/>
      <c r="M20" s="35"/>
      <c r="N20" s="35"/>
      <c r="O20" s="35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</row>
    <row r="21" spans="1:39" ht="12.75">
      <c r="A21" s="32"/>
      <c r="B21" s="32"/>
      <c r="C21" s="32"/>
      <c r="D21" s="32"/>
      <c r="E21" s="32"/>
      <c r="F21" s="34"/>
      <c r="G21" s="34"/>
      <c r="H21" s="34"/>
      <c r="I21" s="34"/>
      <c r="J21" s="34"/>
      <c r="K21" s="35"/>
      <c r="L21" s="46"/>
      <c r="M21" s="35"/>
      <c r="N21" s="46"/>
      <c r="O21" s="35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</row>
    <row r="22" spans="1:39" ht="12.75">
      <c r="A22" s="32"/>
      <c r="B22" s="32"/>
      <c r="C22" s="32"/>
      <c r="D22" s="32"/>
      <c r="E22" s="32"/>
      <c r="F22" s="34"/>
      <c r="G22" s="34"/>
      <c r="H22" s="34"/>
      <c r="I22" s="34"/>
      <c r="J22" s="34"/>
      <c r="K22" s="35"/>
      <c r="L22" s="35"/>
      <c r="M22" s="35"/>
      <c r="N22" s="35"/>
      <c r="O22" s="35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</row>
    <row r="23" spans="1:39" ht="12.75">
      <c r="A23" s="32"/>
      <c r="B23" s="32"/>
      <c r="C23" s="32"/>
      <c r="D23" s="32"/>
      <c r="E23" s="32"/>
      <c r="F23" s="34"/>
      <c r="G23" s="34"/>
      <c r="H23" s="34"/>
      <c r="I23" s="34"/>
      <c r="J23" s="34"/>
      <c r="K23" s="35"/>
      <c r="L23" s="35"/>
      <c r="M23" s="35"/>
      <c r="N23" s="35"/>
      <c r="O23" s="35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</row>
    <row r="24" spans="1:39" ht="12.75">
      <c r="A24" s="32"/>
      <c r="B24" s="32"/>
      <c r="C24" s="32"/>
      <c r="D24" s="32"/>
      <c r="E24" s="32"/>
      <c r="F24" s="34"/>
      <c r="G24" s="34"/>
      <c r="H24" s="34"/>
      <c r="I24" s="34"/>
      <c r="J24" s="34"/>
      <c r="K24" s="35"/>
      <c r="L24" s="46"/>
      <c r="M24" s="35"/>
      <c r="N24" s="46"/>
      <c r="O24" s="35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</row>
    <row r="25" spans="1:39" ht="12.75">
      <c r="A25" s="32"/>
      <c r="B25" s="32"/>
      <c r="C25" s="32"/>
      <c r="D25" s="32"/>
      <c r="E25" s="32"/>
      <c r="F25" s="34"/>
      <c r="G25" s="34"/>
      <c r="H25" s="34"/>
      <c r="I25" s="34"/>
      <c r="J25" s="34"/>
      <c r="K25" s="35"/>
      <c r="L25" s="35"/>
      <c r="M25" s="35"/>
      <c r="N25" s="35"/>
      <c r="O25" s="35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</row>
    <row r="26" spans="1:39" ht="12.75">
      <c r="A26" s="32"/>
      <c r="B26" s="32"/>
      <c r="C26" s="32"/>
      <c r="D26" s="32"/>
      <c r="E26" s="32"/>
      <c r="F26" s="34"/>
      <c r="G26" s="34"/>
      <c r="H26" s="34"/>
      <c r="I26" s="34"/>
      <c r="J26" s="34"/>
      <c r="K26" s="35"/>
      <c r="L26" s="35"/>
      <c r="M26" s="35"/>
      <c r="N26" s="35"/>
      <c r="O26" s="35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</row>
    <row r="27" spans="1:39" ht="12.75">
      <c r="A27" s="32"/>
      <c r="B27" s="32"/>
      <c r="C27" s="32"/>
      <c r="D27" s="32"/>
      <c r="E27" s="32"/>
      <c r="F27" s="34"/>
      <c r="G27" s="34"/>
      <c r="H27" s="34"/>
      <c r="I27" s="34"/>
      <c r="J27" s="34"/>
      <c r="K27" s="35"/>
      <c r="L27" s="35"/>
      <c r="M27" s="35"/>
      <c r="N27" s="35"/>
      <c r="O27" s="35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</row>
    <row r="28" spans="1:39" ht="12.75">
      <c r="A28" s="32"/>
      <c r="B28" s="32"/>
      <c r="C28" s="32"/>
      <c r="D28" s="32"/>
      <c r="E28" s="32"/>
      <c r="F28" s="34"/>
      <c r="G28" s="34"/>
      <c r="H28" s="34"/>
      <c r="I28" s="34"/>
      <c r="J28" s="34"/>
      <c r="K28" s="35"/>
      <c r="L28" s="35"/>
      <c r="M28" s="35"/>
      <c r="N28" s="35"/>
      <c r="O28" s="35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</row>
    <row r="29" spans="1:39" ht="12.75">
      <c r="A29" s="32"/>
      <c r="B29" s="32"/>
      <c r="C29" s="32"/>
      <c r="D29" s="32"/>
      <c r="E29" s="32"/>
      <c r="F29" s="34"/>
      <c r="G29" s="34"/>
      <c r="H29" s="34"/>
      <c r="I29" s="34"/>
      <c r="J29" s="34"/>
      <c r="K29" s="35"/>
      <c r="L29" s="35"/>
      <c r="M29" s="35"/>
      <c r="N29" s="35"/>
      <c r="O29" s="35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</row>
    <row r="30" spans="1:39" ht="12.75">
      <c r="A30" s="32"/>
      <c r="B30" s="32"/>
      <c r="C30" s="32"/>
      <c r="D30" s="32"/>
      <c r="E30" s="32"/>
      <c r="F30" s="34"/>
      <c r="G30" s="34"/>
      <c r="H30" s="34"/>
      <c r="I30" s="34"/>
      <c r="J30" s="34"/>
      <c r="K30" s="35"/>
      <c r="L30" s="35"/>
      <c r="M30" s="35"/>
      <c r="N30" s="35"/>
      <c r="O30" s="35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</row>
    <row r="31" spans="1:39" ht="12.75">
      <c r="A31" s="32"/>
      <c r="B31" s="32"/>
      <c r="C31" s="32"/>
      <c r="D31" s="32"/>
      <c r="E31" s="32"/>
      <c r="F31" s="34"/>
      <c r="G31" s="34"/>
      <c r="H31" s="34"/>
      <c r="I31" s="34"/>
      <c r="J31" s="34"/>
      <c r="K31" s="35"/>
      <c r="L31" s="35"/>
      <c r="M31" s="35"/>
      <c r="N31" s="35"/>
      <c r="O31" s="35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</row>
    <row r="32" spans="1:39" ht="12.75">
      <c r="A32" s="32"/>
      <c r="B32" s="32"/>
      <c r="C32" s="32"/>
      <c r="D32" s="32"/>
      <c r="E32" s="32"/>
      <c r="F32" s="34"/>
      <c r="G32" s="34"/>
      <c r="H32" s="34"/>
      <c r="I32" s="34"/>
      <c r="J32" s="34"/>
      <c r="K32" s="35"/>
      <c r="L32" s="35"/>
      <c r="M32" s="35"/>
      <c r="N32" s="35"/>
      <c r="O32" s="35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</row>
    <row r="33" spans="1:39" ht="12.75">
      <c r="A33" s="32"/>
      <c r="B33" s="32"/>
      <c r="C33" s="32"/>
      <c r="D33" s="32"/>
      <c r="E33" s="32"/>
      <c r="F33" s="34"/>
      <c r="G33" s="34"/>
      <c r="H33" s="34"/>
      <c r="I33" s="34"/>
      <c r="J33" s="34"/>
      <c r="K33" s="35"/>
      <c r="L33" s="35"/>
      <c r="M33" s="35"/>
      <c r="N33" s="35"/>
      <c r="O33" s="35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</row>
    <row r="34" spans="1:39" ht="12.75">
      <c r="A34" s="32"/>
      <c r="B34" s="32"/>
      <c r="C34" s="32"/>
      <c r="D34" s="32"/>
      <c r="E34" s="32"/>
      <c r="F34" s="34"/>
      <c r="G34" s="34"/>
      <c r="H34" s="34"/>
      <c r="I34" s="34"/>
      <c r="J34" s="34"/>
      <c r="K34" s="35"/>
      <c r="L34" s="35"/>
      <c r="M34" s="35"/>
      <c r="N34" s="35"/>
      <c r="O34" s="35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</row>
    <row r="35" spans="1:39" ht="12.75">
      <c r="A35" s="32"/>
      <c r="B35" s="32"/>
      <c r="C35" s="32"/>
      <c r="D35" s="32"/>
      <c r="E35" s="32"/>
      <c r="F35" s="34"/>
      <c r="G35" s="34"/>
      <c r="H35" s="34"/>
      <c r="I35" s="34"/>
      <c r="J35" s="34"/>
      <c r="K35" s="35"/>
      <c r="L35" s="35"/>
      <c r="M35" s="35"/>
      <c r="N35" s="35"/>
      <c r="O35" s="35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</row>
    <row r="36" spans="1:39" ht="12.75">
      <c r="A36" s="32"/>
      <c r="B36" s="32"/>
      <c r="C36" s="32"/>
      <c r="D36" s="32"/>
      <c r="E36" s="32"/>
      <c r="F36" s="34"/>
      <c r="G36" s="34"/>
      <c r="H36" s="34"/>
      <c r="I36" s="34"/>
      <c r="J36" s="34"/>
      <c r="K36" s="35"/>
      <c r="L36" s="35"/>
      <c r="M36" s="35"/>
      <c r="N36" s="35"/>
      <c r="O36" s="35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</row>
    <row r="37" spans="1:39" ht="12.75">
      <c r="A37" s="32"/>
      <c r="B37" s="32"/>
      <c r="C37" s="32"/>
      <c r="D37" s="32"/>
      <c r="E37" s="32"/>
      <c r="F37" s="34"/>
      <c r="G37" s="34"/>
      <c r="H37" s="34"/>
      <c r="I37" s="34"/>
      <c r="J37" s="34"/>
      <c r="K37" s="35"/>
      <c r="L37" s="35"/>
      <c r="M37" s="35"/>
      <c r="N37" s="35"/>
      <c r="O37" s="35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</row>
    <row r="38" spans="1:39" ht="12.75">
      <c r="A38" s="32"/>
      <c r="B38" s="32"/>
      <c r="C38" s="32"/>
      <c r="D38" s="32"/>
      <c r="E38" s="32"/>
      <c r="F38" s="34"/>
      <c r="G38" s="34"/>
      <c r="H38" s="34"/>
      <c r="I38" s="34"/>
      <c r="J38" s="34"/>
      <c r="K38" s="35"/>
      <c r="L38" s="35"/>
      <c r="M38" s="35"/>
      <c r="N38" s="35"/>
      <c r="O38" s="35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</row>
    <row r="39" spans="1:39" ht="12.75">
      <c r="A39" s="32"/>
      <c r="B39" s="32"/>
      <c r="C39" s="32"/>
      <c r="D39" s="32"/>
      <c r="E39" s="32"/>
      <c r="F39" s="34"/>
      <c r="G39" s="34"/>
      <c r="H39" s="34"/>
      <c r="I39" s="34"/>
      <c r="J39" s="34"/>
      <c r="K39" s="35"/>
      <c r="L39" s="35"/>
      <c r="M39" s="35"/>
      <c r="N39" s="35"/>
      <c r="O39" s="35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</row>
    <row r="40" spans="1:39" ht="12.75">
      <c r="A40" s="32"/>
      <c r="B40" s="32"/>
      <c r="C40" s="32"/>
      <c r="D40" s="32"/>
      <c r="E40" s="32"/>
      <c r="F40" s="34"/>
      <c r="G40" s="34"/>
      <c r="H40" s="34"/>
      <c r="I40" s="34"/>
      <c r="J40" s="34"/>
      <c r="K40" s="35"/>
      <c r="L40" s="35"/>
      <c r="M40" s="35"/>
      <c r="N40" s="35"/>
      <c r="O40" s="3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</row>
    <row r="41" spans="1:39" ht="12.75">
      <c r="A41" s="32"/>
      <c r="B41" s="32"/>
      <c r="C41" s="32"/>
      <c r="D41" s="32"/>
      <c r="E41" s="32"/>
      <c r="F41" s="34"/>
      <c r="G41" s="34"/>
      <c r="H41" s="34"/>
      <c r="I41" s="34"/>
      <c r="J41" s="34"/>
      <c r="K41" s="35"/>
      <c r="L41" s="35"/>
      <c r="M41" s="35"/>
      <c r="N41" s="35"/>
      <c r="O41" s="35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</row>
    <row r="42" spans="1:39" ht="12.75">
      <c r="A42" s="32"/>
      <c r="B42" s="32"/>
      <c r="C42" s="32"/>
      <c r="D42" s="32"/>
      <c r="E42" s="32"/>
      <c r="F42" s="34"/>
      <c r="G42" s="34"/>
      <c r="H42" s="34"/>
      <c r="I42" s="34"/>
      <c r="J42" s="34"/>
      <c r="K42" s="35"/>
      <c r="L42" s="35"/>
      <c r="M42" s="35"/>
      <c r="N42" s="35"/>
      <c r="O42" s="35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</row>
    <row r="43" spans="1:39" ht="12.75">
      <c r="A43" s="32"/>
      <c r="B43" s="32"/>
      <c r="C43" s="32"/>
      <c r="D43" s="32"/>
      <c r="E43" s="32"/>
      <c r="F43" s="34"/>
      <c r="G43" s="34"/>
      <c r="H43" s="34"/>
      <c r="I43" s="34"/>
      <c r="J43" s="34"/>
      <c r="K43" s="35"/>
      <c r="L43" s="35"/>
      <c r="M43" s="35"/>
      <c r="N43" s="35"/>
      <c r="O43" s="35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</row>
    <row r="44" spans="1:39" ht="12.75">
      <c r="A44" s="38"/>
      <c r="B44" s="38"/>
      <c r="C44" s="38"/>
      <c r="D44" s="38"/>
      <c r="E44" s="38"/>
      <c r="F44" s="41"/>
      <c r="G44" s="41"/>
      <c r="H44" s="41"/>
      <c r="I44" s="41"/>
      <c r="J44" s="41"/>
      <c r="K44" s="42"/>
      <c r="L44" s="42"/>
      <c r="M44" s="42"/>
      <c r="N44" s="42"/>
      <c r="O44" s="42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</row>
    <row r="45" spans="2:39" ht="12.75">
      <c r="B45" s="51" t="s">
        <v>34</v>
      </c>
      <c r="F45" s="73">
        <f>SUM(F16:F44)</f>
        <v>1200000</v>
      </c>
      <c r="G45" s="73">
        <f>SUM(G16:G44)</f>
        <v>1200000</v>
      </c>
      <c r="H45" s="73"/>
      <c r="I45" s="73"/>
      <c r="J45" s="73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</row>
    <row r="46" spans="2:39" ht="12.75">
      <c r="B46" s="51" t="s">
        <v>26</v>
      </c>
      <c r="F46" s="74"/>
      <c r="G46" s="74"/>
      <c r="H46" s="73"/>
      <c r="I46" s="73"/>
      <c r="J46" s="73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</row>
    <row r="47" spans="2:39" ht="12.75">
      <c r="B47" s="51" t="s">
        <v>27</v>
      </c>
      <c r="F47" s="74">
        <f>SUM(F45)</f>
        <v>1200000</v>
      </c>
      <c r="G47" s="74">
        <f>SUM(G45)</f>
        <v>1200000</v>
      </c>
      <c r="H47" s="75"/>
      <c r="I47" s="75"/>
      <c r="J47" s="75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</row>
    <row r="48" spans="16:39" ht="12.75"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</row>
    <row r="49" spans="16:39" ht="12.75"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</row>
    <row r="50" spans="16:39" ht="12.75"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</row>
    <row r="51" spans="16:39" ht="12.75"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</row>
    <row r="52" spans="2:39" ht="12.75">
      <c r="B52" s="119" t="s">
        <v>28</v>
      </c>
      <c r="C52" s="119"/>
      <c r="D52" s="119"/>
      <c r="K52" s="119" t="s">
        <v>52</v>
      </c>
      <c r="L52" s="119"/>
      <c r="M52" s="119"/>
      <c r="N52" s="119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</row>
    <row r="53" spans="2:39" ht="12.75">
      <c r="B53" s="119" t="s">
        <v>29</v>
      </c>
      <c r="C53" s="119"/>
      <c r="D53" s="119"/>
      <c r="K53" s="119" t="s">
        <v>31</v>
      </c>
      <c r="L53" s="119"/>
      <c r="M53" s="119"/>
      <c r="N53" s="119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</row>
    <row r="54" spans="1:39" ht="12.7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</row>
    <row r="55" spans="1:39" ht="12.7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</row>
    <row r="56" spans="1:39" ht="12.7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</row>
    <row r="57" spans="1:39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</row>
    <row r="58" spans="1:39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</row>
    <row r="59" spans="1:39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</row>
    <row r="60" spans="1:39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</row>
    <row r="61" spans="1:39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</row>
    <row r="62" spans="1:39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</row>
    <row r="63" spans="1:39" ht="12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</row>
    <row r="64" spans="1:39" ht="12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</row>
    <row r="65" spans="1:39" ht="12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</row>
    <row r="66" spans="1:39" ht="12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</row>
    <row r="67" spans="1:39" ht="12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</row>
    <row r="68" spans="1:39" ht="12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</row>
    <row r="69" spans="1:39" ht="12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</row>
    <row r="70" spans="1:15" ht="12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</row>
    <row r="71" spans="1:15" ht="12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</row>
    <row r="72" spans="1:15" ht="12.7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</row>
    <row r="73" spans="1:15" ht="12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</row>
    <row r="74" spans="1:15" ht="12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</row>
    <row r="75" spans="1:15" ht="12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</row>
    <row r="76" spans="1:15" ht="12.7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</row>
    <row r="77" spans="1:15" ht="12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</row>
    <row r="78" spans="1:15" ht="12.7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</row>
    <row r="79" spans="1:15" ht="12.7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</row>
    <row r="80" spans="1:15" ht="12.7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</row>
    <row r="81" spans="1:15" ht="12.7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</row>
    <row r="82" spans="1:15" ht="12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</row>
    <row r="83" spans="1:15" ht="12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</row>
    <row r="84" spans="1:15" ht="12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</row>
    <row r="85" spans="1:15" ht="12.7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</row>
    <row r="86" spans="1:15" ht="12.7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</row>
    <row r="87" spans="1:15" ht="12.7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</row>
    <row r="88" spans="1:15" ht="12.7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</row>
    <row r="89" spans="1:15" ht="12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</row>
    <row r="90" spans="1:15" ht="12.7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</row>
    <row r="91" spans="1:15" ht="12.7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</row>
    <row r="92" spans="1:15" ht="12.7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</row>
    <row r="93" spans="1:15" ht="12.7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</row>
    <row r="94" spans="1:15" ht="12.7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</row>
    <row r="95" spans="1:15" ht="12.7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</row>
    <row r="96" spans="1:15" ht="12.7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</row>
    <row r="97" spans="1:15" ht="12.7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</row>
    <row r="98" spans="1:15" ht="12.7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</row>
    <row r="99" spans="1:15" ht="12.7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</row>
    <row r="100" spans="1:15" ht="12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</row>
    <row r="101" spans="1:15" ht="12.7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</row>
    <row r="102" spans="1:15" ht="12.7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</row>
    <row r="103" spans="1:15" ht="12.7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</row>
    <row r="104" spans="1:15" ht="12.7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</row>
    <row r="105" spans="1:15" ht="12.7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</row>
    <row r="106" spans="1:15" ht="12.7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</row>
    <row r="107" spans="1:15" ht="12.7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</row>
    <row r="108" spans="1:15" ht="12.7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</row>
    <row r="109" spans="1:15" ht="12.7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</row>
    <row r="110" spans="1:15" ht="12.7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</row>
    <row r="111" spans="1:15" ht="12.7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</row>
    <row r="112" spans="1:15" ht="12.7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</row>
    <row r="113" spans="1:15" ht="12.7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</row>
    <row r="114" spans="1:15" ht="12.7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</row>
    <row r="115" spans="1:15" ht="12.7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</row>
    <row r="116" spans="1:15" ht="12.7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</row>
    <row r="117" spans="1:15" ht="12.7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</row>
    <row r="118" spans="1:15" ht="12.7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</row>
    <row r="119" spans="1:15" ht="12.7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</row>
    <row r="120" spans="1:15" ht="12.7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</row>
    <row r="121" spans="1:15" ht="12.7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</row>
    <row r="122" spans="1:15" ht="12.7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</row>
    <row r="123" spans="1:15" ht="12.7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</row>
    <row r="124" spans="1:15" ht="12.7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</row>
    <row r="125" spans="1:15" ht="12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</row>
    <row r="126" spans="1:15" ht="12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</row>
    <row r="127" spans="1:15" ht="12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</row>
    <row r="128" spans="1:15" ht="12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</row>
    <row r="129" spans="1:15" ht="12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</row>
    <row r="130" spans="1:15" ht="12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</row>
    <row r="131" spans="1:15" ht="12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</row>
    <row r="132" spans="1:15" ht="12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</row>
    <row r="133" spans="1:15" ht="12.7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</row>
    <row r="134" spans="1:15" ht="12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</row>
    <row r="135" spans="1:15" ht="12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</row>
    <row r="136" spans="1:15" ht="12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</row>
    <row r="137" spans="1:15" ht="12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</row>
    <row r="138" spans="1:15" ht="12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</row>
    <row r="139" spans="1:15" ht="12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</row>
    <row r="140" spans="1:15" ht="12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</row>
    <row r="141" spans="1:15" ht="12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</row>
    <row r="142" spans="1:15" ht="12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</row>
    <row r="143" spans="1:15" ht="12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</row>
    <row r="144" spans="1:15" ht="12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</row>
    <row r="145" spans="1:15" ht="12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</row>
    <row r="146" spans="1:15" ht="12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</row>
    <row r="147" spans="1:15" ht="12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</row>
    <row r="148" spans="1:15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</row>
    <row r="149" spans="1:15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</row>
    <row r="150" spans="1:15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</row>
    <row r="151" spans="1:15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</row>
    <row r="152" spans="1:15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</row>
    <row r="153" spans="1:15" ht="12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</row>
    <row r="154" spans="1:15" ht="12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</row>
    <row r="155" spans="1:15" ht="12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</row>
    <row r="156" spans="1:15" ht="12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</row>
    <row r="157" spans="1:15" ht="12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</row>
    <row r="158" spans="1:15" ht="12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</row>
    <row r="159" spans="1:15" ht="12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</row>
    <row r="160" spans="1:15" ht="12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</row>
    <row r="161" spans="1:15" ht="12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</row>
    <row r="162" spans="1:15" ht="12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</row>
    <row r="163" spans="1:15" ht="12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</row>
    <row r="164" spans="1:15" ht="12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</row>
    <row r="165" spans="1:15" ht="12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</row>
    <row r="166" spans="1:15" ht="12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</row>
    <row r="167" spans="1:15" ht="12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</row>
    <row r="168" spans="1:15" ht="12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</row>
    <row r="169" spans="1:15" ht="12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5" ht="12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</row>
    <row r="171" spans="1:15" ht="12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</row>
    <row r="172" spans="1:15" ht="12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</row>
    <row r="173" spans="1:15" ht="12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</row>
    <row r="174" spans="1:15" ht="12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</row>
    <row r="175" spans="1:15" ht="12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</row>
    <row r="176" spans="1:15" ht="12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</row>
    <row r="177" spans="1:15" ht="12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</row>
    <row r="178" spans="1:15" ht="12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</row>
    <row r="179" spans="1:15" ht="12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</row>
    <row r="180" spans="1:15" ht="12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</row>
    <row r="181" spans="1:15" ht="12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</row>
    <row r="182" spans="1:15" ht="12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</row>
    <row r="183" spans="1:15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</row>
    <row r="184" spans="1:15" ht="12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</row>
    <row r="185" spans="1:15" ht="12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</row>
    <row r="186" spans="1:15" ht="12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</row>
    <row r="187" spans="1:15" ht="12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</row>
    <row r="188" spans="1:15" ht="12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</row>
    <row r="189" spans="1:15" ht="12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</row>
    <row r="190" spans="1:15" ht="12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</row>
    <row r="191" spans="1:15" ht="12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</row>
    <row r="192" spans="1:15" ht="12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</row>
    <row r="193" spans="1:15" ht="12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</row>
    <row r="194" spans="1:15" ht="12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</row>
    <row r="195" spans="1:15" ht="12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</row>
    <row r="196" spans="1:15" ht="12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</row>
    <row r="197" spans="1:15" ht="12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</row>
    <row r="198" spans="1:15" ht="12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</row>
    <row r="199" spans="1:15" ht="12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</row>
    <row r="200" spans="1:15" ht="12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</row>
    <row r="201" spans="1:15" ht="12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</row>
    <row r="202" spans="1:15" ht="12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</row>
    <row r="203" spans="1:15" ht="12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</row>
    <row r="204" spans="1:15" ht="12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</row>
    <row r="205" spans="1:15" ht="12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</row>
    <row r="206" spans="1:15" ht="12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</row>
    <row r="207" spans="1:15" ht="12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</row>
    <row r="208" spans="1:15" ht="12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</row>
    <row r="209" spans="1:15" ht="12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</row>
    <row r="210" spans="1:15" ht="12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</row>
    <row r="211" spans="1:15" ht="12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</row>
    <row r="212" spans="1:15" ht="12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</row>
    <row r="213" spans="1:15" ht="12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</row>
    <row r="214" spans="1:15" ht="12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</row>
    <row r="215" spans="1:15" ht="12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</row>
    <row r="216" spans="1:15" ht="12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</row>
    <row r="217" spans="1:15" ht="12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</row>
    <row r="218" spans="1:15" ht="12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</row>
    <row r="219" spans="1:15" ht="12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</row>
    <row r="220" spans="1:15" ht="12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</row>
    <row r="221" spans="1:15" ht="12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</row>
    <row r="222" spans="1:15" ht="12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</row>
    <row r="223" spans="1:15" ht="12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</row>
    <row r="224" spans="1:15" ht="12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</row>
    <row r="225" spans="1:15" ht="12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</row>
    <row r="226" spans="1:15" ht="12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</row>
    <row r="227" spans="1:15" ht="12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</row>
    <row r="228" spans="1:15" ht="12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</row>
    <row r="229" spans="1:15" ht="12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</row>
    <row r="230" spans="1:15" ht="12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</row>
    <row r="231" spans="1:15" ht="12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</row>
    <row r="232" spans="1:15" ht="12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</row>
    <row r="233" spans="1:15" ht="12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</row>
    <row r="234" spans="1:15" ht="12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</row>
    <row r="235" spans="1:15" ht="12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</row>
    <row r="236" spans="1:15" ht="12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</row>
    <row r="237" spans="1:15" ht="12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</row>
    <row r="238" spans="1:15" ht="12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</row>
    <row r="239" spans="1:15" ht="12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</row>
    <row r="240" spans="1:15" ht="12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</row>
    <row r="241" spans="1:15" ht="12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</row>
    <row r="242" spans="1:15" ht="12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</row>
    <row r="243" spans="1:15" ht="12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</row>
    <row r="244" spans="1:15" ht="12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</row>
    <row r="245" spans="1:15" ht="12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</row>
    <row r="246" spans="1:15" ht="12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</row>
    <row r="247" spans="1:15" ht="12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</row>
    <row r="248" spans="1:15" ht="12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</row>
    <row r="249" spans="1:15" ht="12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</row>
    <row r="250" spans="1:15" ht="12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</row>
    <row r="251" spans="1:15" ht="12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</row>
    <row r="252" spans="1:15" ht="12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</row>
    <row r="253" spans="1:15" ht="12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</row>
    <row r="254" spans="1:15" ht="12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</row>
    <row r="255" spans="1:15" ht="12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</row>
    <row r="256" spans="1:15" ht="12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</row>
    <row r="257" spans="1:15" ht="12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</row>
    <row r="258" spans="1:15" ht="12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</row>
    <row r="259" spans="1:15" ht="12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</row>
    <row r="260" spans="1:15" ht="12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</row>
    <row r="261" spans="1:15" ht="12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</row>
    <row r="262" spans="1:15" ht="12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</row>
    <row r="263" spans="1:15" ht="12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</row>
    <row r="264" spans="1:15" ht="12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</row>
    <row r="265" spans="1:15" ht="12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</row>
    <row r="266" spans="1:15" ht="12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</row>
    <row r="267" spans="1:15" ht="12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</row>
    <row r="268" spans="1:15" ht="12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</row>
    <row r="269" spans="1:15" ht="12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</row>
    <row r="270" spans="1:15" ht="12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</row>
    <row r="271" spans="1:15" ht="12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</row>
    <row r="272" spans="1:15" ht="12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</row>
    <row r="273" spans="1:15" ht="12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</row>
    <row r="274" spans="1:15" ht="12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</row>
    <row r="275" spans="1:15" ht="12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</row>
    <row r="276" spans="1:15" ht="12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</row>
    <row r="277" spans="1:15" ht="12.7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</row>
    <row r="278" spans="1:15" ht="12.7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</row>
    <row r="279" spans="1:15" ht="12.7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</row>
    <row r="280" spans="1:15" ht="12.7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</row>
    <row r="281" spans="1:15" ht="12.7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</row>
    <row r="282" spans="1:15" ht="12.7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</row>
    <row r="283" spans="1:15" ht="12.7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</row>
    <row r="284" spans="1:15" ht="12.7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</row>
    <row r="285" spans="1:15" ht="12.7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</row>
    <row r="286" spans="1:15" ht="12.7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</row>
    <row r="287" spans="1:15" ht="12.7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</row>
    <row r="288" spans="1:15" ht="12.7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</row>
    <row r="289" spans="1:15" ht="12.7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</row>
    <row r="290" spans="1:15" ht="12.7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</row>
    <row r="291" spans="1:15" ht="12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</row>
    <row r="292" spans="1:15" ht="12.7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</row>
    <row r="293" spans="1:15" ht="12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</row>
    <row r="294" spans="1:15" ht="12.7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</row>
    <row r="295" spans="1:15" ht="12.7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</row>
    <row r="296" spans="1:15" ht="12.7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</row>
    <row r="297" spans="1:15" ht="12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</row>
    <row r="298" spans="1:15" ht="12.7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</row>
    <row r="299" spans="1:15" ht="12.7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</row>
    <row r="300" spans="1:15" ht="12.7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</row>
    <row r="301" spans="1:15" ht="12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</row>
    <row r="302" spans="1:15" ht="12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</row>
    <row r="303" spans="1:15" ht="12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</row>
    <row r="304" spans="1:15" ht="12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</row>
    <row r="305" spans="1:15" ht="12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</row>
    <row r="306" spans="1:15" ht="12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</row>
    <row r="307" spans="1:15" ht="12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</row>
    <row r="308" spans="1:15" ht="12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</row>
    <row r="309" spans="1:15" ht="12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</row>
    <row r="310" spans="1:15" ht="12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</row>
    <row r="311" spans="1:15" ht="12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</row>
    <row r="312" spans="1:15" ht="12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</row>
    <row r="313" spans="1:15" ht="12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</row>
    <row r="314" spans="1:15" ht="12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</row>
    <row r="315" spans="1:15" ht="12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</row>
    <row r="316" spans="1:15" ht="12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</row>
    <row r="317" spans="1:15" ht="12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</row>
    <row r="318" spans="1:15" ht="12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</row>
    <row r="319" spans="1:15" ht="12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</row>
    <row r="320" spans="1:15" ht="12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</row>
    <row r="321" spans="1:15" ht="12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</row>
    <row r="322" spans="1:15" ht="12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</row>
    <row r="323" spans="1:15" ht="12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</row>
    <row r="324" spans="1:15" ht="12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</row>
    <row r="325" spans="1:15" ht="12.7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</row>
    <row r="326" spans="1:15" ht="12.7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</row>
    <row r="327" spans="1:15" ht="12.7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</row>
    <row r="328" spans="1:15" ht="12.7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</row>
    <row r="329" spans="1:15" ht="12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</row>
    <row r="330" spans="1:15" ht="12.7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</row>
    <row r="331" spans="1:15" ht="12.7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</row>
    <row r="332" spans="1:15" ht="12.7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</row>
    <row r="333" spans="1:15" ht="12.7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</row>
    <row r="334" spans="1:15" ht="12.7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</row>
    <row r="335" spans="1:15" ht="12.7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</row>
    <row r="336" spans="1:15" ht="12.7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</row>
    <row r="337" spans="1:15" ht="12.7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</row>
    <row r="338" spans="1:15" ht="12.7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</row>
    <row r="339" spans="1:15" ht="12.7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</row>
    <row r="340" spans="1:15" ht="12.7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</row>
    <row r="341" spans="1:15" ht="12.7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</row>
    <row r="342" spans="1:15" ht="12.7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</row>
    <row r="343" spans="1:15" ht="12.7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</row>
    <row r="344" spans="1:15" ht="12.7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</row>
    <row r="345" spans="1:15" ht="12.7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</row>
    <row r="346" spans="1:15" ht="12.7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</row>
    <row r="347" spans="1:15" ht="12.7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</row>
    <row r="348" spans="1:15" ht="12.7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</row>
    <row r="349" spans="1:15" ht="12.7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</row>
    <row r="350" spans="1:15" ht="12.7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</row>
    <row r="351" spans="1:15" ht="12.7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</row>
    <row r="352" spans="1:15" ht="12.7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</row>
    <row r="353" spans="1:15" ht="12.7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</row>
    <row r="354" spans="1:15" ht="12.7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</row>
    <row r="355" spans="1:15" ht="12.7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</row>
    <row r="356" spans="1:15" ht="12.7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</row>
    <row r="357" spans="1:15" ht="12.7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</row>
    <row r="358" spans="1:15" ht="12.7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</row>
    <row r="359" spans="1:15" ht="12.7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</row>
    <row r="360" spans="1:15" ht="12.7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</row>
    <row r="361" spans="1:15" ht="12.7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</row>
    <row r="362" spans="1:15" ht="12.7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</row>
    <row r="363" spans="1:15" ht="12.7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</row>
    <row r="364" spans="1:15" ht="12.7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</row>
    <row r="365" spans="1:15" ht="12.7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</row>
    <row r="366" spans="1:15" ht="12.7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</row>
    <row r="367" spans="1:15" ht="12.7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</row>
    <row r="368" spans="1:15" ht="12.7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</row>
  </sheetData>
  <sheetProtection/>
  <mergeCells count="14">
    <mergeCell ref="K53:N53"/>
    <mergeCell ref="B53:D53"/>
    <mergeCell ref="K52:N52"/>
    <mergeCell ref="K13:L13"/>
    <mergeCell ref="M13:N13"/>
    <mergeCell ref="F12:J12"/>
    <mergeCell ref="K11:N12"/>
    <mergeCell ref="D12:E12"/>
    <mergeCell ref="B52:D52"/>
    <mergeCell ref="A1:O1"/>
    <mergeCell ref="A2:O2"/>
    <mergeCell ref="A4:O4"/>
    <mergeCell ref="A6:O6"/>
    <mergeCell ref="M3:N3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&amp;CPágina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67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0.57421875" style="36" customWidth="1"/>
    <col min="2" max="2" width="31.00390625" style="36" customWidth="1"/>
    <col min="3" max="3" width="14.8515625" style="36" customWidth="1"/>
    <col min="4" max="5" width="8.57421875" style="36" customWidth="1"/>
    <col min="6" max="8" width="10.8515625" style="36" customWidth="1"/>
    <col min="9" max="9" width="10.140625" style="36" customWidth="1"/>
    <col min="10" max="10" width="9.00390625" style="36" customWidth="1"/>
    <col min="11" max="11" width="10.28125" style="36" customWidth="1"/>
    <col min="12" max="12" width="7.8515625" style="36" bestFit="1" customWidth="1"/>
    <col min="13" max="13" width="7.28125" style="36" customWidth="1"/>
    <col min="14" max="14" width="7.8515625" style="36" bestFit="1" customWidth="1"/>
    <col min="15" max="15" width="9.421875" style="36" customWidth="1"/>
    <col min="16" max="16384" width="11.421875" style="36" customWidth="1"/>
  </cols>
  <sheetData>
    <row r="1" spans="1:30" ht="12.75">
      <c r="A1" s="119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12.75">
      <c r="A2" s="119" t="s">
        <v>23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1:30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16" t="s">
        <v>24</v>
      </c>
      <c r="N3" s="117"/>
      <c r="O3" s="51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30" ht="12.75">
      <c r="A4" s="119" t="s">
        <v>142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1:30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1:30" ht="12.75">
      <c r="A6" s="119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1:30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1:30" ht="12.7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</row>
    <row r="9" spans="1:30" ht="12.7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</row>
    <row r="10" spans="1:30" ht="12.75">
      <c r="A10" s="57" t="s">
        <v>25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</row>
    <row r="11" spans="1:30" ht="12.75">
      <c r="A11" s="58" t="s">
        <v>14</v>
      </c>
      <c r="B11" s="59" t="s">
        <v>118</v>
      </c>
      <c r="C11" s="60"/>
      <c r="D11" s="58"/>
      <c r="E11" s="60"/>
      <c r="F11" s="58"/>
      <c r="G11" s="61"/>
      <c r="H11" s="61"/>
      <c r="I11" s="61"/>
      <c r="J11" s="60"/>
      <c r="K11" s="137" t="s">
        <v>17</v>
      </c>
      <c r="L11" s="138"/>
      <c r="M11" s="138"/>
      <c r="N11" s="139"/>
      <c r="O11" s="62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</row>
    <row r="12" spans="1:30" ht="12.75">
      <c r="A12" s="63"/>
      <c r="B12" s="64"/>
      <c r="C12" s="65"/>
      <c r="D12" s="118" t="s">
        <v>15</v>
      </c>
      <c r="E12" s="135"/>
      <c r="F12" s="118" t="s">
        <v>16</v>
      </c>
      <c r="G12" s="136"/>
      <c r="H12" s="136"/>
      <c r="I12" s="136"/>
      <c r="J12" s="135"/>
      <c r="K12" s="140"/>
      <c r="L12" s="141"/>
      <c r="M12" s="141"/>
      <c r="N12" s="142"/>
      <c r="O12" s="66" t="s">
        <v>20</v>
      </c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</row>
    <row r="13" spans="1:30" ht="12.75">
      <c r="A13" s="67" t="s">
        <v>48</v>
      </c>
      <c r="B13" s="68"/>
      <c r="C13" s="69"/>
      <c r="D13" s="67"/>
      <c r="E13" s="69"/>
      <c r="F13" s="67"/>
      <c r="G13" s="68"/>
      <c r="H13" s="68"/>
      <c r="I13" s="68"/>
      <c r="J13" s="69"/>
      <c r="K13" s="116" t="s">
        <v>18</v>
      </c>
      <c r="L13" s="117"/>
      <c r="M13" s="116" t="s">
        <v>19</v>
      </c>
      <c r="N13" s="117"/>
      <c r="O13" s="66" t="s">
        <v>21</v>
      </c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</row>
    <row r="14" spans="1:30" ht="12.7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</row>
    <row r="15" spans="1:30" ht="12.7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36</v>
      </c>
      <c r="G15" s="71" t="s">
        <v>6</v>
      </c>
      <c r="H15" s="71" t="s">
        <v>8</v>
      </c>
      <c r="I15" s="71" t="s">
        <v>7</v>
      </c>
      <c r="J15" s="71" t="s">
        <v>9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1:30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40"/>
      <c r="N16" s="40"/>
      <c r="O16" s="40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</row>
    <row r="17" spans="1:30" ht="12.75">
      <c r="A17" s="32" t="s">
        <v>1011</v>
      </c>
      <c r="B17" s="45" t="s">
        <v>121</v>
      </c>
      <c r="C17" s="32"/>
      <c r="D17" s="32"/>
      <c r="E17" s="32"/>
      <c r="F17" s="34">
        <v>500000</v>
      </c>
      <c r="G17" s="34">
        <f>SUM(F17)</f>
        <v>500000</v>
      </c>
      <c r="H17" s="34"/>
      <c r="I17" s="34"/>
      <c r="J17" s="34"/>
      <c r="K17" s="35"/>
      <c r="L17" s="35"/>
      <c r="M17" s="35"/>
      <c r="N17" s="35"/>
      <c r="O17" s="35" t="s">
        <v>37</v>
      </c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</row>
    <row r="18" spans="1:30" ht="12.75">
      <c r="A18" s="32"/>
      <c r="B18" s="32"/>
      <c r="C18" s="32"/>
      <c r="D18" s="32"/>
      <c r="E18" s="32"/>
      <c r="F18" s="34"/>
      <c r="G18" s="34"/>
      <c r="H18" s="34"/>
      <c r="I18" s="34"/>
      <c r="J18" s="34"/>
      <c r="K18" s="35"/>
      <c r="L18" s="46"/>
      <c r="M18" s="35"/>
      <c r="N18" s="46"/>
      <c r="O18" s="35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</row>
    <row r="19" spans="1:30" ht="12.75">
      <c r="A19" s="32"/>
      <c r="B19" s="32"/>
      <c r="C19" s="32"/>
      <c r="D19" s="32"/>
      <c r="E19" s="32"/>
      <c r="F19" s="34"/>
      <c r="G19" s="34"/>
      <c r="H19" s="34"/>
      <c r="I19" s="34"/>
      <c r="J19" s="34"/>
      <c r="K19" s="35"/>
      <c r="L19" s="35"/>
      <c r="M19" s="35"/>
      <c r="N19" s="35"/>
      <c r="O19" s="35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</row>
    <row r="20" spans="1:30" ht="12.75">
      <c r="A20" s="32"/>
      <c r="B20" s="32"/>
      <c r="C20" s="32"/>
      <c r="D20" s="32"/>
      <c r="E20" s="32"/>
      <c r="F20" s="34"/>
      <c r="G20" s="34"/>
      <c r="H20" s="34"/>
      <c r="I20" s="34"/>
      <c r="J20" s="34"/>
      <c r="K20" s="35"/>
      <c r="L20" s="35"/>
      <c r="M20" s="35"/>
      <c r="N20" s="35"/>
      <c r="O20" s="35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</row>
    <row r="21" spans="1:30" ht="12.75">
      <c r="A21" s="32"/>
      <c r="B21" s="32"/>
      <c r="C21" s="32"/>
      <c r="D21" s="32"/>
      <c r="E21" s="32"/>
      <c r="F21" s="34"/>
      <c r="G21" s="34"/>
      <c r="H21" s="34"/>
      <c r="I21" s="34"/>
      <c r="J21" s="34"/>
      <c r="K21" s="35"/>
      <c r="L21" s="46"/>
      <c r="M21" s="35"/>
      <c r="N21" s="46"/>
      <c r="O21" s="35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</row>
    <row r="22" spans="1:30" ht="12.75">
      <c r="A22" s="32"/>
      <c r="B22" s="32"/>
      <c r="C22" s="32"/>
      <c r="D22" s="32"/>
      <c r="E22" s="32"/>
      <c r="F22" s="34"/>
      <c r="G22" s="34"/>
      <c r="H22" s="34"/>
      <c r="I22" s="34"/>
      <c r="J22" s="34"/>
      <c r="K22" s="35"/>
      <c r="L22" s="35"/>
      <c r="M22" s="35"/>
      <c r="N22" s="35"/>
      <c r="O22" s="35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</row>
    <row r="23" spans="1:30" ht="12.75">
      <c r="A23" s="32"/>
      <c r="B23" s="32"/>
      <c r="C23" s="32"/>
      <c r="D23" s="32"/>
      <c r="E23" s="32"/>
      <c r="F23" s="34"/>
      <c r="G23" s="34"/>
      <c r="H23" s="34"/>
      <c r="I23" s="34"/>
      <c r="J23" s="34"/>
      <c r="K23" s="35"/>
      <c r="L23" s="35"/>
      <c r="M23" s="35"/>
      <c r="N23" s="35"/>
      <c r="O23" s="35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</row>
    <row r="24" spans="1:30" ht="12.75">
      <c r="A24" s="32"/>
      <c r="B24" s="32"/>
      <c r="C24" s="32"/>
      <c r="D24" s="32"/>
      <c r="E24" s="32"/>
      <c r="F24" s="34"/>
      <c r="G24" s="34"/>
      <c r="H24" s="34"/>
      <c r="I24" s="34"/>
      <c r="J24" s="34"/>
      <c r="K24" s="35"/>
      <c r="L24" s="46"/>
      <c r="M24" s="35"/>
      <c r="N24" s="46"/>
      <c r="O24" s="35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</row>
    <row r="25" spans="1:30" ht="12.75">
      <c r="A25" s="32"/>
      <c r="B25" s="32"/>
      <c r="C25" s="32"/>
      <c r="D25" s="32"/>
      <c r="E25" s="32"/>
      <c r="F25" s="34"/>
      <c r="G25" s="34"/>
      <c r="H25" s="34"/>
      <c r="I25" s="34"/>
      <c r="J25" s="34"/>
      <c r="K25" s="35"/>
      <c r="L25" s="35"/>
      <c r="M25" s="35"/>
      <c r="N25" s="35"/>
      <c r="O25" s="35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</row>
    <row r="26" spans="1:30" ht="12.75">
      <c r="A26" s="32"/>
      <c r="B26" s="32"/>
      <c r="C26" s="32"/>
      <c r="D26" s="32"/>
      <c r="E26" s="32"/>
      <c r="F26" s="34"/>
      <c r="G26" s="34"/>
      <c r="H26" s="34"/>
      <c r="I26" s="34"/>
      <c r="J26" s="34"/>
      <c r="K26" s="35"/>
      <c r="L26" s="35"/>
      <c r="M26" s="35"/>
      <c r="N26" s="35"/>
      <c r="O26" s="35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</row>
    <row r="27" spans="1:30" ht="12.75">
      <c r="A27" s="32"/>
      <c r="B27" s="32"/>
      <c r="C27" s="32"/>
      <c r="D27" s="32"/>
      <c r="E27" s="32"/>
      <c r="F27" s="34"/>
      <c r="G27" s="34"/>
      <c r="H27" s="34"/>
      <c r="I27" s="34"/>
      <c r="J27" s="34"/>
      <c r="K27" s="35"/>
      <c r="L27" s="35"/>
      <c r="M27" s="35"/>
      <c r="N27" s="35"/>
      <c r="O27" s="35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</row>
    <row r="28" spans="1:30" ht="12.75">
      <c r="A28" s="32"/>
      <c r="B28" s="32"/>
      <c r="C28" s="32"/>
      <c r="D28" s="32"/>
      <c r="E28" s="32"/>
      <c r="F28" s="34"/>
      <c r="G28" s="34"/>
      <c r="H28" s="34"/>
      <c r="I28" s="34"/>
      <c r="J28" s="34"/>
      <c r="K28" s="35"/>
      <c r="L28" s="35"/>
      <c r="M28" s="35"/>
      <c r="N28" s="35"/>
      <c r="O28" s="35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</row>
    <row r="29" spans="1:30" ht="12.75">
      <c r="A29" s="32"/>
      <c r="B29" s="32"/>
      <c r="C29" s="32"/>
      <c r="D29" s="32"/>
      <c r="E29" s="32"/>
      <c r="F29" s="34"/>
      <c r="G29" s="34"/>
      <c r="H29" s="34"/>
      <c r="I29" s="34"/>
      <c r="J29" s="34"/>
      <c r="K29" s="35"/>
      <c r="L29" s="35"/>
      <c r="M29" s="35"/>
      <c r="N29" s="35"/>
      <c r="O29" s="35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</row>
    <row r="30" spans="1:30" ht="12.75">
      <c r="A30" s="32"/>
      <c r="B30" s="32"/>
      <c r="C30" s="32"/>
      <c r="D30" s="32"/>
      <c r="E30" s="32"/>
      <c r="F30" s="34"/>
      <c r="G30" s="34"/>
      <c r="H30" s="34"/>
      <c r="I30" s="34"/>
      <c r="J30" s="34"/>
      <c r="K30" s="35"/>
      <c r="L30" s="35"/>
      <c r="M30" s="35"/>
      <c r="N30" s="35"/>
      <c r="O30" s="35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</row>
    <row r="31" spans="1:30" ht="12.75">
      <c r="A31" s="32"/>
      <c r="B31" s="32"/>
      <c r="C31" s="32"/>
      <c r="D31" s="32"/>
      <c r="E31" s="32"/>
      <c r="F31" s="34"/>
      <c r="G31" s="34"/>
      <c r="H31" s="34"/>
      <c r="I31" s="34"/>
      <c r="J31" s="34"/>
      <c r="K31" s="35"/>
      <c r="L31" s="35"/>
      <c r="M31" s="35"/>
      <c r="N31" s="35"/>
      <c r="O31" s="35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</row>
    <row r="32" spans="1:30" ht="12.75">
      <c r="A32" s="32"/>
      <c r="B32" s="32"/>
      <c r="C32" s="32"/>
      <c r="D32" s="32"/>
      <c r="E32" s="32"/>
      <c r="F32" s="34"/>
      <c r="G32" s="34"/>
      <c r="H32" s="34"/>
      <c r="I32" s="34"/>
      <c r="J32" s="34"/>
      <c r="K32" s="35"/>
      <c r="L32" s="35"/>
      <c r="M32" s="35"/>
      <c r="N32" s="35"/>
      <c r="O32" s="35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</row>
    <row r="33" spans="1:30" ht="12.75">
      <c r="A33" s="32"/>
      <c r="B33" s="32"/>
      <c r="C33" s="32"/>
      <c r="D33" s="32"/>
      <c r="E33" s="32"/>
      <c r="F33" s="34"/>
      <c r="G33" s="34"/>
      <c r="H33" s="34"/>
      <c r="I33" s="34"/>
      <c r="J33" s="34"/>
      <c r="K33" s="35"/>
      <c r="L33" s="35"/>
      <c r="M33" s="35"/>
      <c r="N33" s="35"/>
      <c r="O33" s="35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</row>
    <row r="34" spans="1:30" ht="12.75">
      <c r="A34" s="32"/>
      <c r="B34" s="32"/>
      <c r="C34" s="32"/>
      <c r="D34" s="32"/>
      <c r="E34" s="32"/>
      <c r="F34" s="34"/>
      <c r="G34" s="34"/>
      <c r="H34" s="34"/>
      <c r="I34" s="34"/>
      <c r="J34" s="34"/>
      <c r="K34" s="35"/>
      <c r="L34" s="35"/>
      <c r="M34" s="35"/>
      <c r="N34" s="35"/>
      <c r="O34" s="35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</row>
    <row r="35" spans="1:30" ht="12.75">
      <c r="A35" s="32"/>
      <c r="B35" s="32"/>
      <c r="C35" s="32"/>
      <c r="D35" s="32"/>
      <c r="E35" s="32"/>
      <c r="F35" s="34"/>
      <c r="G35" s="34"/>
      <c r="H35" s="34"/>
      <c r="I35" s="34"/>
      <c r="J35" s="34"/>
      <c r="K35" s="35"/>
      <c r="L35" s="35"/>
      <c r="M35" s="35"/>
      <c r="N35" s="35"/>
      <c r="O35" s="35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</row>
    <row r="36" spans="1:30" ht="12.75">
      <c r="A36" s="32"/>
      <c r="B36" s="32"/>
      <c r="C36" s="32"/>
      <c r="D36" s="32"/>
      <c r="E36" s="32"/>
      <c r="F36" s="34"/>
      <c r="G36" s="34"/>
      <c r="H36" s="34"/>
      <c r="I36" s="34"/>
      <c r="J36" s="34"/>
      <c r="K36" s="35"/>
      <c r="L36" s="35"/>
      <c r="M36" s="35"/>
      <c r="N36" s="35"/>
      <c r="O36" s="35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</row>
    <row r="37" spans="1:30" ht="12.75">
      <c r="A37" s="32"/>
      <c r="B37" s="32"/>
      <c r="C37" s="32"/>
      <c r="D37" s="32"/>
      <c r="E37" s="32"/>
      <c r="F37" s="34"/>
      <c r="G37" s="34"/>
      <c r="H37" s="34"/>
      <c r="I37" s="34"/>
      <c r="J37" s="34"/>
      <c r="K37" s="35"/>
      <c r="L37" s="35"/>
      <c r="M37" s="35"/>
      <c r="N37" s="35"/>
      <c r="O37" s="35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</row>
    <row r="38" spans="1:30" ht="12.75">
      <c r="A38" s="32"/>
      <c r="B38" s="32"/>
      <c r="C38" s="32"/>
      <c r="D38" s="32"/>
      <c r="E38" s="32"/>
      <c r="F38" s="34"/>
      <c r="G38" s="34"/>
      <c r="H38" s="34"/>
      <c r="I38" s="34"/>
      <c r="J38" s="34"/>
      <c r="K38" s="35"/>
      <c r="L38" s="35"/>
      <c r="M38" s="35"/>
      <c r="N38" s="35"/>
      <c r="O38" s="35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</row>
    <row r="39" spans="1:30" ht="12.75">
      <c r="A39" s="32"/>
      <c r="B39" s="32"/>
      <c r="C39" s="32"/>
      <c r="D39" s="32"/>
      <c r="E39" s="32"/>
      <c r="F39" s="34"/>
      <c r="G39" s="34"/>
      <c r="H39" s="34"/>
      <c r="I39" s="34"/>
      <c r="J39" s="34"/>
      <c r="K39" s="35"/>
      <c r="L39" s="35"/>
      <c r="M39" s="35"/>
      <c r="N39" s="35"/>
      <c r="O39" s="35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</row>
    <row r="40" spans="1:30" ht="12.75">
      <c r="A40" s="32"/>
      <c r="B40" s="32"/>
      <c r="C40" s="32"/>
      <c r="D40" s="32"/>
      <c r="E40" s="32"/>
      <c r="F40" s="34"/>
      <c r="G40" s="34"/>
      <c r="H40" s="34"/>
      <c r="I40" s="34"/>
      <c r="J40" s="34"/>
      <c r="K40" s="35"/>
      <c r="L40" s="35"/>
      <c r="M40" s="35"/>
      <c r="N40" s="35"/>
      <c r="O40" s="3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</row>
    <row r="41" spans="1:30" ht="12.75">
      <c r="A41" s="32"/>
      <c r="B41" s="32"/>
      <c r="C41" s="32"/>
      <c r="D41" s="32"/>
      <c r="E41" s="32"/>
      <c r="F41" s="34"/>
      <c r="G41" s="34"/>
      <c r="H41" s="34"/>
      <c r="I41" s="34"/>
      <c r="J41" s="34"/>
      <c r="K41" s="35"/>
      <c r="L41" s="35"/>
      <c r="M41" s="35"/>
      <c r="N41" s="35"/>
      <c r="O41" s="35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</row>
    <row r="42" spans="1:30" ht="12.75">
      <c r="A42" s="32"/>
      <c r="B42" s="32"/>
      <c r="C42" s="32"/>
      <c r="D42" s="32"/>
      <c r="E42" s="32"/>
      <c r="F42" s="34"/>
      <c r="G42" s="34"/>
      <c r="H42" s="34"/>
      <c r="I42" s="34"/>
      <c r="J42" s="34"/>
      <c r="K42" s="35"/>
      <c r="L42" s="35"/>
      <c r="M42" s="35"/>
      <c r="N42" s="35"/>
      <c r="O42" s="35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</row>
    <row r="43" spans="1:30" ht="12.75">
      <c r="A43" s="32"/>
      <c r="B43" s="32"/>
      <c r="C43" s="32"/>
      <c r="D43" s="32"/>
      <c r="E43" s="32"/>
      <c r="F43" s="34"/>
      <c r="G43" s="34"/>
      <c r="H43" s="34"/>
      <c r="I43" s="34"/>
      <c r="J43" s="34"/>
      <c r="K43" s="35"/>
      <c r="L43" s="35"/>
      <c r="M43" s="35"/>
      <c r="N43" s="35"/>
      <c r="O43" s="35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</row>
    <row r="44" spans="1:30" ht="12.75">
      <c r="A44" s="38"/>
      <c r="B44" s="38"/>
      <c r="C44" s="38"/>
      <c r="D44" s="38"/>
      <c r="E44" s="38"/>
      <c r="F44" s="41"/>
      <c r="G44" s="41"/>
      <c r="H44" s="41"/>
      <c r="I44" s="41"/>
      <c r="J44" s="41"/>
      <c r="K44" s="42"/>
      <c r="L44" s="42"/>
      <c r="M44" s="42"/>
      <c r="N44" s="42"/>
      <c r="O44" s="42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</row>
    <row r="45" spans="2:30" ht="12.75">
      <c r="B45" s="51" t="s">
        <v>34</v>
      </c>
      <c r="F45" s="73">
        <f>SUM(F16:F44)</f>
        <v>500000</v>
      </c>
      <c r="G45" s="73">
        <f>SUM(G16:G44)</f>
        <v>500000</v>
      </c>
      <c r="H45" s="73"/>
      <c r="I45" s="73"/>
      <c r="J45" s="73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</row>
    <row r="46" spans="2:30" ht="12.75">
      <c r="B46" s="51" t="s">
        <v>26</v>
      </c>
      <c r="F46" s="74"/>
      <c r="G46" s="74"/>
      <c r="H46" s="73"/>
      <c r="I46" s="73"/>
      <c r="J46" s="73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</row>
    <row r="47" spans="2:30" ht="12.75">
      <c r="B47" s="51" t="s">
        <v>27</v>
      </c>
      <c r="F47" s="74">
        <f>SUM(F45)</f>
        <v>500000</v>
      </c>
      <c r="G47" s="74">
        <f>SUM(G45)</f>
        <v>500000</v>
      </c>
      <c r="H47" s="75"/>
      <c r="I47" s="75"/>
      <c r="J47" s="75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</row>
    <row r="48" spans="16:30" ht="12.75"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</row>
    <row r="49" spans="16:30" ht="12.75"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</row>
    <row r="50" spans="16:30" ht="12.75"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</row>
    <row r="51" spans="16:30" ht="12.75"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</row>
    <row r="52" spans="2:30" ht="12.75">
      <c r="B52" s="119" t="s">
        <v>28</v>
      </c>
      <c r="C52" s="119"/>
      <c r="D52" s="119"/>
      <c r="K52" s="119" t="s">
        <v>52</v>
      </c>
      <c r="L52" s="119"/>
      <c r="M52" s="119"/>
      <c r="N52" s="119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</row>
    <row r="53" spans="2:30" ht="12.75">
      <c r="B53" s="119" t="s">
        <v>29</v>
      </c>
      <c r="C53" s="119"/>
      <c r="D53" s="119"/>
      <c r="K53" s="119" t="s">
        <v>31</v>
      </c>
      <c r="L53" s="119"/>
      <c r="M53" s="119"/>
      <c r="N53" s="119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</row>
    <row r="54" spans="1:30" ht="12.7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</row>
    <row r="55" spans="1:30" ht="12.7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</row>
    <row r="56" spans="1:30" ht="12.7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</row>
    <row r="57" spans="1:30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</row>
    <row r="58" spans="1:30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</row>
    <row r="59" spans="1:30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</row>
    <row r="60" spans="1:30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</row>
    <row r="61" spans="1:30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</row>
    <row r="62" spans="1:30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</row>
    <row r="63" spans="1:30" ht="12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</row>
    <row r="64" spans="1:30" ht="12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</row>
    <row r="65" spans="1:30" ht="12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</row>
    <row r="66" spans="1:30" ht="12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</row>
    <row r="67" spans="1:30" ht="12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</row>
    <row r="68" spans="1:30" ht="12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</row>
    <row r="69" spans="1:30" ht="12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</row>
    <row r="70" spans="1:30" ht="12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</row>
    <row r="71" spans="1:30" ht="12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</row>
    <row r="72" spans="1:30" ht="12.7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</row>
    <row r="73" spans="1:30" ht="12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</row>
    <row r="74" spans="1:30" ht="12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</row>
    <row r="75" spans="1:30" ht="12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</row>
    <row r="76" spans="1:30" ht="12.7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</row>
    <row r="77" spans="1:30" ht="12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</row>
    <row r="78" spans="1:30" ht="12.7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</row>
    <row r="79" spans="1:30" ht="12.7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</row>
    <row r="80" spans="1:30" ht="12.7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</row>
    <row r="81" spans="1:30" ht="12.7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</row>
    <row r="82" spans="1:30" ht="12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</row>
    <row r="83" spans="1:30" ht="12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</row>
    <row r="84" spans="1:30" ht="12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</row>
    <row r="85" spans="1:30" ht="12.7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</row>
    <row r="86" spans="1:30" ht="12.7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</row>
    <row r="87" spans="1:30" ht="12.7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</row>
    <row r="88" spans="1:30" ht="12.7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</row>
    <row r="89" spans="1:30" ht="12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</row>
    <row r="90" spans="1:30" ht="12.7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</row>
    <row r="91" spans="1:30" ht="12.7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</row>
    <row r="92" spans="1:30" ht="12.7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</row>
    <row r="93" spans="1:30" ht="12.7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</row>
    <row r="94" spans="1:30" ht="12.7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</row>
    <row r="95" spans="1:30" ht="12.7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</row>
    <row r="96" spans="1:30" ht="12.7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</row>
    <row r="97" spans="1:30" ht="12.7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</row>
    <row r="98" spans="1:30" ht="12.7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</row>
    <row r="99" spans="1:30" ht="12.7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</row>
    <row r="100" spans="1:30" ht="12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</row>
    <row r="101" spans="1:30" ht="12.7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</row>
    <row r="102" spans="1:30" ht="12.7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</row>
    <row r="103" spans="1:30" ht="12.7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</row>
    <row r="104" spans="1:30" ht="12.7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</row>
    <row r="105" spans="1:30" ht="12.7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</row>
    <row r="106" spans="1:30" ht="12.7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</row>
    <row r="107" spans="1:30" ht="12.7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</row>
    <row r="108" spans="1:30" ht="12.7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</row>
    <row r="109" spans="1:30" ht="12.7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</row>
    <row r="110" spans="1:30" ht="12.7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</row>
    <row r="111" spans="1:30" ht="12.7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</row>
    <row r="112" spans="1:30" ht="12.7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</row>
    <row r="113" spans="1:30" ht="12.7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</row>
    <row r="114" spans="1:30" ht="12.7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</row>
    <row r="115" spans="1:30" ht="12.7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</row>
    <row r="116" spans="1:30" ht="12.7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</row>
    <row r="117" spans="1:30" ht="12.7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</row>
    <row r="118" spans="1:30" ht="12.7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</row>
    <row r="119" spans="1:30" ht="12.7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</row>
    <row r="120" spans="1:30" ht="12.7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</row>
    <row r="121" spans="1:30" ht="12.7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</row>
    <row r="122" spans="1:30" ht="12.7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</row>
    <row r="123" spans="1:30" ht="12.7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</row>
    <row r="124" spans="1:30" ht="12.7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</row>
    <row r="125" spans="1:30" ht="12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</row>
    <row r="126" spans="1:30" ht="12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</row>
    <row r="127" spans="1:30" ht="12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</row>
    <row r="128" spans="1:30" ht="12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</row>
    <row r="129" spans="1:30" ht="12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</row>
    <row r="130" spans="1:30" ht="12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</row>
    <row r="131" spans="1:30" ht="12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</row>
    <row r="132" spans="1:30" ht="12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</row>
    <row r="133" spans="1:30" ht="12.7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</row>
    <row r="134" spans="1:30" ht="12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</row>
    <row r="135" spans="1:30" ht="12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</row>
    <row r="136" spans="1:30" ht="12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</row>
    <row r="137" spans="1:30" ht="12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</row>
    <row r="138" spans="1:30" ht="12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</row>
    <row r="139" spans="1:30" ht="12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</row>
    <row r="140" spans="1:30" ht="12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</row>
    <row r="141" spans="1:30" ht="12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</row>
    <row r="142" spans="1:30" ht="12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</row>
    <row r="143" spans="1:30" ht="12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</row>
    <row r="144" spans="1:30" ht="12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</row>
    <row r="145" spans="1:30" ht="12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</row>
    <row r="146" spans="1:30" ht="12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</row>
    <row r="147" spans="1:30" ht="12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</row>
    <row r="148" spans="1:30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</row>
    <row r="149" spans="1:30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</row>
    <row r="150" spans="1:30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</row>
    <row r="151" spans="1:30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</row>
    <row r="152" spans="1:30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</row>
    <row r="153" spans="1:30" ht="12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</row>
    <row r="154" spans="1:30" ht="12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</row>
    <row r="155" spans="1:30" ht="12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</row>
    <row r="156" spans="1:30" ht="12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</row>
    <row r="157" spans="1:30" ht="12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</row>
    <row r="158" spans="1:30" ht="12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</row>
    <row r="159" spans="1:30" ht="12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</row>
    <row r="160" spans="1:30" ht="12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</row>
    <row r="161" spans="1:30" ht="12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</row>
    <row r="162" spans="1:30" ht="12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</row>
    <row r="163" spans="1:30" ht="12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</row>
    <row r="164" spans="1:30" ht="12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</row>
    <row r="165" spans="1:30" ht="12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</row>
    <row r="166" spans="1:30" ht="12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</row>
    <row r="167" spans="1:30" ht="12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</row>
    <row r="168" spans="1:30" ht="12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</row>
    <row r="169" spans="1:30" ht="12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</row>
    <row r="170" spans="1:30" ht="12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</row>
    <row r="171" spans="1:30" ht="12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</row>
    <row r="172" spans="1:30" ht="12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</row>
    <row r="173" spans="1:30" ht="12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</row>
    <row r="174" spans="1:30" ht="12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</row>
    <row r="175" spans="1:30" ht="12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</row>
    <row r="176" spans="1:30" ht="12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</row>
    <row r="177" spans="1:30" ht="12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</row>
    <row r="178" spans="1:30" ht="12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</row>
    <row r="179" spans="1:30" ht="12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</row>
    <row r="180" spans="1:30" ht="12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</row>
    <row r="181" spans="1:30" ht="12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</row>
    <row r="182" spans="1:30" ht="12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</row>
    <row r="183" spans="1:30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</row>
    <row r="184" spans="1:30" ht="12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</row>
    <row r="185" spans="1:30" ht="12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</row>
    <row r="186" spans="1:30" ht="12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</row>
    <row r="187" spans="1:30" ht="12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</row>
    <row r="188" spans="1:30" ht="12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</row>
    <row r="189" spans="1:30" ht="12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</row>
    <row r="190" spans="1:30" ht="12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</row>
    <row r="191" spans="1:30" ht="12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</row>
    <row r="192" spans="1:30" ht="12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</row>
    <row r="193" spans="1:30" ht="12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</row>
    <row r="194" spans="1:30" ht="12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</row>
    <row r="195" spans="1:30" ht="12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</row>
    <row r="196" spans="1:30" ht="12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</row>
    <row r="197" spans="1:30" ht="12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</row>
    <row r="198" spans="1:30" ht="12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</row>
    <row r="199" spans="1:30" ht="12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</row>
    <row r="200" spans="1:30" ht="12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</row>
    <row r="201" spans="1:30" ht="12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</row>
    <row r="202" spans="1:30" ht="12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</row>
    <row r="203" spans="1:30" ht="12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</row>
    <row r="204" spans="1:30" ht="12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</row>
    <row r="205" spans="1:30" ht="12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</row>
    <row r="206" spans="1:30" ht="12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</row>
    <row r="207" spans="1:30" ht="12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</row>
    <row r="208" spans="1:30" ht="12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</row>
    <row r="209" spans="1:30" ht="12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</row>
    <row r="210" spans="1:30" ht="12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</row>
    <row r="211" spans="1:30" ht="12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</row>
    <row r="212" spans="1:30" ht="12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</row>
    <row r="213" spans="1:30" ht="12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</row>
    <row r="214" spans="1:30" ht="12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</row>
    <row r="215" spans="1:30" ht="12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</row>
    <row r="216" spans="1:30" ht="12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</row>
    <row r="217" spans="1:30" ht="12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</row>
    <row r="218" spans="1:30" ht="12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</row>
    <row r="219" spans="1:30" ht="12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</row>
    <row r="220" spans="1:30" ht="12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</row>
    <row r="221" spans="1:30" ht="12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</row>
    <row r="222" spans="1:30" ht="12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</row>
    <row r="223" spans="1:30" ht="12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</row>
    <row r="224" spans="1:30" ht="12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</row>
    <row r="225" spans="1:30" ht="12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</row>
    <row r="226" spans="1:30" ht="12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</row>
    <row r="227" spans="1:30" ht="12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</row>
    <row r="228" spans="1:30" ht="12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</row>
    <row r="229" spans="1:30" ht="12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</row>
    <row r="230" spans="1:30" ht="12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</row>
    <row r="231" spans="1:30" ht="12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</row>
    <row r="232" spans="1:30" ht="12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</row>
    <row r="233" spans="1:30" ht="12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</row>
    <row r="234" spans="1:30" ht="12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</row>
    <row r="235" spans="1:30" ht="12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</row>
    <row r="236" spans="1:30" ht="12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</row>
    <row r="237" spans="1:30" ht="12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</row>
    <row r="238" spans="1:30" ht="12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</row>
    <row r="239" spans="1:30" ht="12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</row>
    <row r="240" spans="1:30" ht="12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</row>
    <row r="241" spans="1:30" ht="12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</row>
    <row r="242" spans="1:30" ht="12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</row>
    <row r="243" spans="1:30" ht="12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</row>
    <row r="244" spans="1:30" ht="12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</row>
    <row r="245" spans="1:30" ht="12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</row>
    <row r="246" spans="1:30" ht="12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</row>
    <row r="247" spans="1:30" ht="12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</row>
    <row r="248" spans="1:30" ht="12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</row>
    <row r="249" spans="1:30" ht="12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</row>
    <row r="250" spans="1:30" ht="12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</row>
    <row r="251" spans="1:30" ht="12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</row>
    <row r="252" spans="1:30" ht="12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</row>
    <row r="253" spans="1:30" ht="12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</row>
    <row r="254" spans="1:30" ht="12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</row>
    <row r="255" spans="1:30" ht="12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</row>
    <row r="256" spans="1:30" ht="12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</row>
    <row r="257" spans="1:30" ht="12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</row>
    <row r="258" spans="1:30" ht="12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</row>
    <row r="259" spans="1:30" ht="12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</row>
    <row r="260" spans="1:30" ht="12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</row>
    <row r="261" spans="1:30" ht="12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</row>
    <row r="262" spans="1:30" ht="12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</row>
    <row r="263" spans="1:30" ht="12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</row>
    <row r="264" spans="1:30" ht="12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</row>
    <row r="265" spans="1:30" ht="12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</row>
    <row r="266" spans="1:30" ht="12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</row>
    <row r="267" spans="1:30" ht="12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</row>
    <row r="268" spans="1:30" ht="12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</row>
    <row r="269" spans="1:30" ht="12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</row>
    <row r="270" spans="1:30" ht="12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</row>
    <row r="271" spans="1:30" ht="12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</row>
    <row r="272" spans="1:30" ht="12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</row>
    <row r="273" spans="1:30" ht="12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</row>
    <row r="274" spans="1:15" ht="12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</row>
    <row r="275" spans="1:15" ht="12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</row>
    <row r="276" spans="1:15" ht="12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</row>
    <row r="277" spans="1:15" ht="12.7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</row>
    <row r="278" spans="1:15" ht="12.7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</row>
    <row r="279" spans="1:15" ht="12.7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</row>
    <row r="280" spans="1:15" ht="12.7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</row>
    <row r="281" spans="1:15" ht="12.7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</row>
    <row r="282" spans="1:15" ht="12.7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</row>
    <row r="283" spans="1:15" ht="12.7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</row>
    <row r="284" spans="1:15" ht="12.7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</row>
    <row r="285" spans="1:15" ht="12.7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</row>
    <row r="286" spans="1:15" ht="12.7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</row>
    <row r="287" spans="1:15" ht="12.7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</row>
    <row r="288" spans="1:15" ht="12.7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</row>
    <row r="289" spans="1:15" ht="12.7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</row>
    <row r="290" spans="1:15" ht="12.7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</row>
    <row r="291" spans="1:15" ht="12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</row>
    <row r="292" spans="1:15" ht="12.7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</row>
    <row r="293" spans="1:15" ht="12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</row>
    <row r="294" spans="1:15" ht="12.7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</row>
    <row r="295" spans="1:15" ht="12.7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</row>
    <row r="296" spans="1:15" ht="12.7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</row>
    <row r="297" spans="1:15" ht="12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</row>
    <row r="298" spans="1:15" ht="12.7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</row>
    <row r="299" spans="1:15" ht="12.7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</row>
    <row r="300" spans="1:15" ht="12.7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</row>
    <row r="301" spans="1:15" ht="12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</row>
    <row r="302" spans="1:15" ht="12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</row>
    <row r="303" spans="1:15" ht="12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</row>
    <row r="304" spans="1:15" ht="12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</row>
    <row r="305" spans="1:15" ht="12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</row>
    <row r="306" spans="1:15" ht="12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</row>
    <row r="307" spans="1:15" ht="12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</row>
    <row r="308" spans="1:15" ht="12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</row>
    <row r="309" spans="1:15" ht="12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</row>
    <row r="310" spans="1:15" ht="12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</row>
    <row r="311" spans="1:15" ht="12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</row>
    <row r="312" spans="1:15" ht="12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</row>
    <row r="313" spans="1:15" ht="12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</row>
    <row r="314" spans="1:15" ht="12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</row>
    <row r="315" spans="1:15" ht="12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</row>
    <row r="316" spans="1:15" ht="12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</row>
    <row r="317" spans="1:15" ht="12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</row>
    <row r="318" spans="1:15" ht="12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</row>
    <row r="319" spans="1:15" ht="12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</row>
    <row r="320" spans="1:15" ht="12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</row>
    <row r="321" spans="1:15" ht="12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</row>
    <row r="322" spans="1:15" ht="12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</row>
    <row r="323" spans="1:15" ht="12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</row>
    <row r="324" spans="1:15" ht="12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</row>
    <row r="325" spans="1:15" ht="12.7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</row>
    <row r="326" spans="1:15" ht="12.7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</row>
    <row r="327" spans="1:15" ht="12.7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</row>
    <row r="328" spans="1:15" ht="12.7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</row>
    <row r="329" spans="1:15" ht="12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</row>
    <row r="330" spans="1:15" ht="12.7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</row>
    <row r="331" spans="1:15" ht="12.7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</row>
    <row r="332" spans="1:15" ht="12.7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</row>
    <row r="333" spans="1:15" ht="12.7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</row>
    <row r="334" spans="1:15" ht="12.7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</row>
    <row r="335" spans="1:15" ht="12.7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</row>
    <row r="336" spans="1:15" ht="12.7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</row>
    <row r="337" spans="1:15" ht="12.7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</row>
    <row r="338" spans="1:15" ht="12.7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</row>
    <row r="339" spans="1:15" ht="12.7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</row>
    <row r="340" spans="1:15" ht="12.7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</row>
    <row r="341" spans="1:15" ht="12.7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</row>
    <row r="342" spans="1:15" ht="12.7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</row>
    <row r="343" spans="1:15" ht="12.7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</row>
    <row r="344" spans="1:15" ht="12.7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</row>
    <row r="345" spans="1:15" ht="12.7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</row>
    <row r="346" spans="1:15" ht="12.7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</row>
    <row r="347" spans="1:15" ht="12.7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</row>
    <row r="348" spans="1:15" ht="12.7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</row>
    <row r="349" spans="1:15" ht="12.7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</row>
    <row r="350" spans="1:15" ht="12.7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</row>
    <row r="351" spans="1:15" ht="12.7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</row>
    <row r="352" spans="1:15" ht="12.7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</row>
    <row r="353" spans="1:15" ht="12.7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</row>
    <row r="354" spans="1:15" ht="12.7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</row>
    <row r="355" spans="1:15" ht="12.7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</row>
    <row r="356" spans="1:15" ht="12.7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</row>
    <row r="357" spans="1:15" ht="12.7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</row>
    <row r="358" spans="1:15" ht="12.7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</row>
    <row r="359" spans="1:15" ht="12.7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</row>
    <row r="360" spans="1:15" ht="12.7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</row>
    <row r="361" spans="1:15" ht="12.7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</row>
    <row r="362" spans="1:15" ht="12.7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</row>
    <row r="363" spans="1:15" ht="12.7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</row>
    <row r="364" spans="1:15" ht="12.7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</row>
    <row r="365" spans="1:15" ht="12.7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</row>
    <row r="366" spans="1:15" ht="12.7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</row>
    <row r="367" spans="1:15" ht="12.7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</row>
    <row r="368" spans="1:15" ht="12.7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</row>
    <row r="369" spans="1:15" ht="12.7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</row>
    <row r="370" spans="1:15" ht="12.7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</row>
    <row r="371" spans="1:15" ht="12.7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</row>
    <row r="372" spans="1:15" ht="12.7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</row>
    <row r="373" spans="1:15" ht="12.7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</row>
    <row r="374" spans="1:15" ht="12.7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</row>
    <row r="375" spans="1:15" ht="12.7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</row>
    <row r="376" spans="1:15" ht="12.7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</row>
    <row r="377" spans="1:15" ht="12.7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</row>
    <row r="378" spans="1:15" ht="12.75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</row>
    <row r="379" spans="1:15" ht="12.75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</row>
    <row r="380" spans="1:15" ht="12.75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</row>
    <row r="381" spans="1:15" ht="12.75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</row>
    <row r="382" spans="1:15" ht="12.75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</row>
    <row r="383" spans="1:15" ht="12.7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</row>
    <row r="384" spans="1:15" ht="12.75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</row>
    <row r="385" spans="1:15" ht="12.75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</row>
    <row r="386" spans="1:15" ht="12.75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</row>
    <row r="387" spans="1:15" ht="12.75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</row>
    <row r="388" spans="1:15" ht="12.75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</row>
    <row r="389" spans="1:15" ht="12.75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</row>
    <row r="390" spans="1:15" ht="12.75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</row>
    <row r="391" spans="1:15" ht="12.75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</row>
    <row r="392" spans="1:15" ht="12.75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</row>
    <row r="393" spans="1:15" ht="12.7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</row>
    <row r="394" spans="1:15" ht="12.75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</row>
    <row r="395" spans="1:15" ht="12.75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</row>
    <row r="396" spans="1:15" ht="12.75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</row>
    <row r="397" spans="1:15" ht="12.75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</row>
    <row r="398" spans="1:15" ht="12.75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</row>
    <row r="399" spans="1:15" ht="12.75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</row>
    <row r="400" spans="1:15" ht="12.75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</row>
    <row r="401" spans="1:15" ht="12.75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</row>
    <row r="402" spans="1:15" ht="12.75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</row>
    <row r="403" spans="1:15" ht="12.75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</row>
    <row r="404" spans="1:15" ht="12.75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</row>
    <row r="405" spans="1:15" ht="12.75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</row>
    <row r="406" spans="1:15" ht="12.75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</row>
    <row r="407" spans="1:15" ht="12.75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</row>
    <row r="408" spans="1:15" ht="12.75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</row>
    <row r="409" spans="1:15" ht="12.75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</row>
    <row r="410" spans="1:15" ht="12.75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</row>
    <row r="411" spans="1:15" ht="12.75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</row>
    <row r="412" spans="1:15" ht="12.75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</row>
    <row r="413" spans="1:15" ht="12.75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</row>
    <row r="414" spans="1:15" ht="12.75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</row>
    <row r="415" spans="1:15" ht="12.75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</row>
    <row r="416" spans="1:15" ht="12.75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</row>
    <row r="417" spans="1:15" ht="12.75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</row>
    <row r="418" spans="1:15" ht="12.75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</row>
    <row r="419" spans="1:15" ht="12.75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</row>
    <row r="420" spans="1:15" ht="12.75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</row>
    <row r="421" spans="1:15" ht="12.75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</row>
    <row r="422" spans="1:15" ht="12.75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</row>
    <row r="423" spans="1:15" ht="12.75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</row>
    <row r="424" spans="1:15" ht="12.75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</row>
    <row r="425" spans="1:15" ht="12.75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</row>
    <row r="426" spans="1:15" ht="12.75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</row>
    <row r="427" spans="1:15" ht="12.7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</row>
    <row r="428" spans="1:15" ht="12.75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</row>
    <row r="429" spans="1:15" ht="12.75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</row>
    <row r="430" spans="1:15" ht="12.75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</row>
    <row r="431" spans="1:15" ht="12.75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</row>
    <row r="432" spans="1:15" ht="12.75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</row>
    <row r="433" spans="1:15" ht="12.75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</row>
    <row r="434" spans="1:15" ht="12.75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</row>
    <row r="435" spans="1:15" ht="12.75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</row>
    <row r="436" spans="1:15" ht="12.75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</row>
    <row r="437" spans="1:15" ht="12.75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</row>
    <row r="438" spans="1:15" ht="12.75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</row>
    <row r="439" spans="1:15" ht="12.75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</row>
    <row r="440" spans="1:15" ht="12.75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</row>
    <row r="441" spans="1:15" ht="12.75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</row>
    <row r="442" spans="1:15" ht="12.75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</row>
    <row r="443" spans="1:15" ht="12.75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</row>
    <row r="444" spans="1:15" ht="12.75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</row>
    <row r="445" spans="1:15" ht="12.75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</row>
    <row r="446" spans="1:15" ht="12.75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</row>
    <row r="447" spans="1:15" ht="12.75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</row>
    <row r="448" spans="1:15" ht="12.75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</row>
    <row r="449" spans="1:15" ht="12.75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</row>
    <row r="450" spans="1:15" ht="12.75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</row>
    <row r="451" spans="1:15" ht="12.75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</row>
    <row r="452" spans="1:15" ht="12.75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</row>
    <row r="453" spans="1:15" ht="12.75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</row>
    <row r="454" spans="1:15" ht="12.75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</row>
    <row r="455" spans="1:15" ht="12.75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</row>
    <row r="456" spans="1:15" ht="12.75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</row>
    <row r="457" spans="1:15" ht="12.75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</row>
    <row r="458" spans="1:15" ht="12.75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</row>
    <row r="459" spans="1:15" ht="12.75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</row>
    <row r="460" spans="1:15" ht="12.75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</row>
    <row r="461" spans="1:15" ht="12.75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</row>
    <row r="462" spans="1:15" ht="12.75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</row>
    <row r="463" spans="1:15" ht="12.75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</row>
    <row r="464" spans="1:15" ht="12.75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</row>
    <row r="465" spans="1:15" ht="12.75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</row>
    <row r="466" spans="1:15" ht="12.75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</row>
    <row r="467" spans="1:15" ht="12.75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</row>
    <row r="468" spans="1:15" ht="12.75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</row>
    <row r="469" spans="1:15" ht="12.75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</row>
    <row r="470" spans="1:15" ht="12.75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</row>
    <row r="471" spans="1:15" ht="12.75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</row>
    <row r="472" spans="1:15" ht="12.75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</row>
    <row r="473" spans="1:15" ht="12.75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</row>
    <row r="474" spans="1:15" ht="12.75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</row>
    <row r="475" spans="1:15" ht="12.75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</row>
    <row r="476" spans="1:15" ht="12.75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</row>
    <row r="477" spans="1:15" ht="12.75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</row>
    <row r="478" spans="1:15" ht="12.75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</row>
    <row r="479" spans="1:15" ht="12.75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</row>
    <row r="480" spans="1:15" ht="12.75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</row>
    <row r="481" spans="1:15" ht="12.75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</row>
    <row r="482" spans="1:15" ht="12.75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</row>
    <row r="483" spans="1:15" ht="12.75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</row>
    <row r="484" spans="1:15" ht="12.75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</row>
    <row r="485" spans="1:15" ht="12.75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</row>
    <row r="486" spans="1:15" ht="12.75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</row>
    <row r="487" spans="1:15" ht="12.75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</row>
    <row r="488" spans="1:15" ht="12.75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</row>
    <row r="489" spans="1:15" ht="12.75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</row>
    <row r="490" spans="1:15" ht="12.75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</row>
    <row r="491" spans="1:15" ht="12.75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</row>
    <row r="492" spans="1:15" ht="12.75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</row>
    <row r="493" spans="1:15" ht="12.75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</row>
    <row r="494" spans="1:15" ht="12.75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</row>
    <row r="495" spans="1:15" ht="12.75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</row>
    <row r="496" spans="1:15" ht="12.75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</row>
    <row r="497" spans="1:15" ht="12.75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</row>
    <row r="498" spans="1:15" ht="12.75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</row>
    <row r="499" spans="1:15" ht="12.75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</row>
    <row r="500" spans="1:15" ht="12.75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</row>
    <row r="501" spans="1:15" ht="12.75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</row>
    <row r="502" spans="1:15" ht="12.75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</row>
    <row r="503" spans="1:15" ht="12.75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</row>
    <row r="504" spans="1:15" ht="12.75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</row>
    <row r="505" spans="1:15" ht="12.75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</row>
    <row r="506" spans="1:15" ht="12.75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</row>
    <row r="507" spans="1:15" ht="12.75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</row>
    <row r="508" spans="1:15" ht="12.75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</row>
    <row r="509" spans="1:15" ht="12.75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</row>
    <row r="510" spans="1:15" ht="12.75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</row>
    <row r="511" spans="1:15" ht="12.75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</row>
    <row r="512" spans="1:15" ht="12.75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</row>
    <row r="513" spans="1:15" ht="12.75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</row>
    <row r="514" spans="1:15" ht="12.75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</row>
    <row r="515" spans="1:15" ht="12.75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</row>
    <row r="516" spans="1:15" ht="12.75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</row>
    <row r="517" spans="1:15" ht="12.75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</row>
    <row r="518" spans="1:15" ht="12.75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</row>
    <row r="519" spans="1:15" ht="12.75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</row>
    <row r="520" spans="1:15" ht="12.75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</row>
    <row r="521" spans="1:15" ht="12.75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</row>
    <row r="522" spans="1:15" ht="12.75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</row>
    <row r="523" spans="1:15" ht="12.75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</row>
    <row r="524" spans="1:15" ht="12.75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</row>
    <row r="525" spans="1:15" ht="12.75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</row>
    <row r="526" spans="1:15" ht="12.75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</row>
    <row r="527" spans="1:15" ht="12.75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</row>
    <row r="528" spans="1:15" ht="12.75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</row>
    <row r="529" spans="1:15" ht="12.75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</row>
    <row r="530" spans="1:15" ht="12.75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</row>
    <row r="531" spans="1:15" ht="12.75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</row>
    <row r="532" spans="1:15" ht="12.75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</row>
    <row r="533" spans="1:15" ht="12.75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</row>
    <row r="534" spans="1:15" ht="12.75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</row>
    <row r="535" spans="1:15" ht="12.75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</row>
    <row r="536" spans="1:15" ht="12.75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</row>
    <row r="537" spans="1:15" ht="12.75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</row>
    <row r="538" spans="1:15" ht="12.75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</row>
    <row r="539" spans="1:15" ht="12.75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</row>
    <row r="540" spans="1:15" ht="12.75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</row>
    <row r="541" spans="1:15" ht="12.75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</row>
    <row r="542" spans="1:15" ht="12.75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</row>
    <row r="543" spans="1:15" ht="12.75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</row>
    <row r="544" spans="1:15" ht="12.75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</row>
    <row r="545" spans="1:15" ht="12.75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</row>
    <row r="546" spans="1:15" ht="12.75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</row>
    <row r="547" spans="1:15" ht="12.75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</row>
    <row r="548" spans="1:15" ht="12.75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</row>
    <row r="549" spans="1:15" ht="12.75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</row>
    <row r="550" spans="1:15" ht="12.75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</row>
    <row r="551" spans="1:15" ht="12.75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</row>
    <row r="552" spans="1:15" ht="12.75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</row>
    <row r="553" spans="1:15" ht="12.75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</row>
    <row r="554" spans="1:15" ht="12.75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</row>
    <row r="555" spans="1:15" ht="12.75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</row>
    <row r="556" spans="1:15" ht="12.75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</row>
    <row r="557" spans="1:15" ht="12.75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</row>
    <row r="558" spans="1:15" ht="12.75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</row>
    <row r="559" spans="1:15" ht="12.75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</row>
    <row r="560" spans="1:15" ht="12.75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</row>
    <row r="561" spans="1:15" ht="12.75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</row>
    <row r="562" spans="1:15" ht="12.75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</row>
    <row r="563" spans="1:15" ht="12.75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</row>
    <row r="564" spans="1:15" ht="12.75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</row>
    <row r="565" spans="1:15" ht="12.75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</row>
    <row r="566" spans="1:15" ht="12.75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</row>
    <row r="567" spans="1:15" ht="12.75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</row>
    <row r="568" spans="1:15" ht="12.75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</row>
    <row r="569" spans="1:15" ht="12.75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</row>
    <row r="570" spans="1:15" ht="12.75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</row>
    <row r="571" spans="1:15" ht="12.75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</row>
    <row r="572" spans="1:15" ht="12.75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</row>
    <row r="573" spans="1:15" ht="12.75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</row>
    <row r="574" spans="1:15" ht="12.75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</row>
    <row r="575" spans="1:15" ht="12.75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</row>
    <row r="576" spans="1:15" ht="12.75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</row>
    <row r="577" spans="1:15" ht="12.75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</row>
    <row r="578" spans="1:15" ht="12.75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</row>
    <row r="579" spans="1:15" ht="12.75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</row>
    <row r="580" spans="1:15" ht="12.75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</row>
    <row r="581" spans="1:15" ht="12.75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</row>
    <row r="582" spans="1:15" ht="12.75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</row>
    <row r="583" spans="1:15" ht="12.75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</row>
    <row r="584" spans="1:15" ht="12.75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</row>
    <row r="585" spans="1:15" ht="12.75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</row>
    <row r="586" spans="1:15" ht="12.75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</row>
    <row r="587" spans="1:15" ht="12.75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</row>
    <row r="588" spans="1:15" ht="12.75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</row>
    <row r="589" spans="1:15" ht="12.75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</row>
    <row r="590" spans="1:15" ht="12.75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</row>
    <row r="591" spans="1:15" ht="12.75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</row>
    <row r="592" spans="1:15" ht="12.75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</row>
    <row r="593" spans="1:15" ht="12.7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</row>
    <row r="594" spans="1:15" ht="12.7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</row>
    <row r="595" spans="1:15" ht="12.7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</row>
    <row r="596" spans="1:15" ht="12.7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</row>
    <row r="597" spans="1:15" ht="12.75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</row>
    <row r="598" spans="1:15" ht="12.75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</row>
    <row r="599" spans="1:15" ht="12.75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</row>
    <row r="600" spans="1:15" ht="12.75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</row>
    <row r="601" spans="1:15" ht="12.75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</row>
    <row r="602" spans="1:15" ht="12.75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</row>
    <row r="603" spans="1:15" ht="12.75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</row>
    <row r="604" spans="1:15" ht="12.75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</row>
    <row r="605" spans="1:15" ht="12.75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</row>
    <row r="606" spans="1:15" ht="12.75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</row>
    <row r="607" spans="1:15" ht="12.75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</row>
    <row r="608" spans="1:15" ht="12.75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</row>
    <row r="609" spans="1:15" ht="12.75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</row>
    <row r="610" spans="1:15" ht="12.75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</row>
    <row r="611" spans="1:15" ht="12.75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</row>
    <row r="612" spans="1:15" ht="12.75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</row>
    <row r="613" spans="1:15" ht="12.75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</row>
    <row r="614" spans="1:15" ht="12.75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</row>
    <row r="615" spans="1:15" ht="12.75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</row>
    <row r="616" spans="1:15" ht="12.75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</row>
    <row r="617" spans="1:15" ht="12.75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</row>
    <row r="618" spans="1:15" ht="12.75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</row>
    <row r="619" spans="1:15" ht="12.75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</row>
    <row r="620" spans="1:15" ht="12.75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</row>
    <row r="621" spans="1:15" ht="12.75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</row>
    <row r="622" spans="1:15" ht="12.75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</row>
    <row r="623" spans="1:15" ht="12.75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</row>
    <row r="624" spans="1:15" ht="12.75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</row>
    <row r="625" spans="1:15" ht="12.75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</row>
    <row r="626" spans="1:15" ht="12.75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</row>
    <row r="627" spans="1:15" ht="12.75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</row>
    <row r="628" spans="1:15" ht="12.75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</row>
    <row r="629" spans="1:15" ht="12.75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</row>
    <row r="630" spans="1:15" ht="12.75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</row>
    <row r="631" spans="1:15" ht="12.75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</row>
    <row r="632" spans="1:15" ht="12.75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</row>
    <row r="633" spans="1:15" ht="12.75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</row>
    <row r="634" spans="1:15" ht="12.75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</row>
    <row r="635" spans="1:15" ht="12.75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</row>
    <row r="636" spans="1:15" ht="12.75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</row>
    <row r="637" spans="1:15" ht="12.75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</row>
    <row r="638" spans="1:15" ht="12.75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</row>
    <row r="639" spans="1:15" ht="12.75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</row>
    <row r="640" spans="1:15" ht="12.75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</row>
    <row r="641" spans="1:15" ht="12.75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</row>
    <row r="642" spans="1:15" ht="12.75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</row>
    <row r="643" spans="1:15" ht="12.75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</row>
    <row r="644" spans="1:15" ht="12.75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</row>
    <row r="645" spans="1:15" ht="12.75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</row>
    <row r="646" spans="1:15" ht="12.75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</row>
    <row r="647" spans="1:15" ht="12.75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</row>
    <row r="648" spans="1:15" ht="12.75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</row>
    <row r="649" spans="1:15" ht="12.75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</row>
    <row r="650" spans="1:15" ht="12.75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</row>
    <row r="651" spans="1:15" ht="12.75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</row>
    <row r="652" spans="1:15" ht="12.75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</row>
    <row r="653" spans="1:15" ht="12.75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</row>
    <row r="654" spans="1:15" ht="12.75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</row>
    <row r="655" spans="1:15" ht="12.75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</row>
    <row r="656" spans="1:15" ht="12.75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</row>
    <row r="657" spans="1:15" ht="12.75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</row>
    <row r="658" spans="1:15" ht="12.75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</row>
    <row r="659" spans="1:15" ht="12.75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</row>
    <row r="660" spans="1:15" ht="12.75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</row>
    <row r="661" spans="1:15" ht="12.75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</row>
    <row r="662" spans="1:15" ht="12.75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</row>
    <row r="663" spans="1:15" ht="12.75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</row>
    <row r="664" spans="1:15" ht="12.75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</row>
    <row r="665" spans="1:15" ht="12.75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</row>
    <row r="666" spans="1:15" ht="12.75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</row>
    <row r="667" spans="1:15" ht="12.75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</row>
    <row r="668" spans="1:15" ht="12.75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</row>
    <row r="669" spans="1:15" ht="12.75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</row>
    <row r="670" spans="1:15" ht="12.75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</row>
    <row r="671" spans="1:15" ht="12.75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</row>
  </sheetData>
  <sheetProtection/>
  <mergeCells count="14">
    <mergeCell ref="K13:L13"/>
    <mergeCell ref="M13:N13"/>
    <mergeCell ref="D12:E12"/>
    <mergeCell ref="F12:J12"/>
    <mergeCell ref="K11:N12"/>
    <mergeCell ref="A1:O1"/>
    <mergeCell ref="A2:O2"/>
    <mergeCell ref="A4:O4"/>
    <mergeCell ref="A6:O6"/>
    <mergeCell ref="M3:N3"/>
    <mergeCell ref="K53:N53"/>
    <mergeCell ref="B53:D53"/>
    <mergeCell ref="K52:N52"/>
    <mergeCell ref="B52:D5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&amp;CPágina 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F554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10.57421875" style="36" customWidth="1"/>
    <col min="2" max="2" width="31.00390625" style="36" customWidth="1"/>
    <col min="3" max="3" width="14.8515625" style="36" customWidth="1"/>
    <col min="4" max="5" width="8.57421875" style="36" customWidth="1"/>
    <col min="6" max="8" width="10.8515625" style="36" customWidth="1"/>
    <col min="9" max="9" width="10.140625" style="36" customWidth="1"/>
    <col min="10" max="10" width="9.00390625" style="36" customWidth="1"/>
    <col min="11" max="11" width="10.28125" style="36" customWidth="1"/>
    <col min="12" max="12" width="7.8515625" style="36" bestFit="1" customWidth="1"/>
    <col min="13" max="13" width="7.28125" style="36" customWidth="1"/>
    <col min="14" max="14" width="7.8515625" style="36" bestFit="1" customWidth="1"/>
    <col min="15" max="15" width="9.421875" style="36" customWidth="1"/>
    <col min="16" max="16384" width="11.421875" style="36" customWidth="1"/>
  </cols>
  <sheetData>
    <row r="1" spans="1:32" ht="12.75">
      <c r="A1" s="119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1:32" ht="12.75">
      <c r="A2" s="119" t="s">
        <v>23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1:32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16" t="s">
        <v>24</v>
      </c>
      <c r="N3" s="117"/>
      <c r="O3" s="51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</row>
    <row r="4" spans="1:32" ht="12.75">
      <c r="A4" s="119" t="s">
        <v>142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2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12.75">
      <c r="A6" s="119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2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  <row r="8" spans="1:32" ht="12.7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</row>
    <row r="9" spans="1:32" ht="12.7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</row>
    <row r="10" spans="1:32" ht="12.75">
      <c r="A10" s="57" t="s">
        <v>25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</row>
    <row r="11" spans="1:32" ht="12.75">
      <c r="A11" s="58" t="s">
        <v>14</v>
      </c>
      <c r="B11" s="59" t="s">
        <v>39</v>
      </c>
      <c r="C11" s="60"/>
      <c r="D11" s="58"/>
      <c r="E11" s="60"/>
      <c r="F11" s="58"/>
      <c r="G11" s="61"/>
      <c r="H11" s="61"/>
      <c r="I11" s="61"/>
      <c r="J11" s="60"/>
      <c r="K11" s="137" t="s">
        <v>17</v>
      </c>
      <c r="L11" s="138"/>
      <c r="M11" s="138"/>
      <c r="N11" s="139"/>
      <c r="O11" s="62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</row>
    <row r="12" spans="1:32" ht="12.75">
      <c r="A12" s="63"/>
      <c r="B12" s="64"/>
      <c r="C12" s="65"/>
      <c r="D12" s="118" t="s">
        <v>15</v>
      </c>
      <c r="E12" s="135"/>
      <c r="F12" s="118" t="s">
        <v>16</v>
      </c>
      <c r="G12" s="136"/>
      <c r="H12" s="136"/>
      <c r="I12" s="136"/>
      <c r="J12" s="135"/>
      <c r="K12" s="140"/>
      <c r="L12" s="141"/>
      <c r="M12" s="141"/>
      <c r="N12" s="142"/>
      <c r="O12" s="66" t="s">
        <v>20</v>
      </c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</row>
    <row r="13" spans="1:32" ht="12.75">
      <c r="A13" s="67" t="s">
        <v>40</v>
      </c>
      <c r="B13" s="68"/>
      <c r="C13" s="69"/>
      <c r="D13" s="67"/>
      <c r="E13" s="69"/>
      <c r="F13" s="67"/>
      <c r="G13" s="68"/>
      <c r="H13" s="68"/>
      <c r="I13" s="68"/>
      <c r="J13" s="69"/>
      <c r="K13" s="116" t="s">
        <v>18</v>
      </c>
      <c r="L13" s="117"/>
      <c r="M13" s="116" t="s">
        <v>19</v>
      </c>
      <c r="N13" s="117"/>
      <c r="O13" s="66" t="s">
        <v>21</v>
      </c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</row>
    <row r="14" spans="1:32" ht="12.7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</row>
    <row r="15" spans="1:32" ht="12.7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36</v>
      </c>
      <c r="G15" s="71" t="s">
        <v>6</v>
      </c>
      <c r="H15" s="71" t="s">
        <v>8</v>
      </c>
      <c r="I15" s="71" t="s">
        <v>7</v>
      </c>
      <c r="J15" s="71" t="s">
        <v>9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</row>
    <row r="16" spans="1:32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40"/>
      <c r="N16" s="40"/>
      <c r="O16" s="40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</row>
    <row r="17" spans="1:32" ht="12.75">
      <c r="A17" s="32" t="s">
        <v>1012</v>
      </c>
      <c r="B17" s="45" t="s">
        <v>51</v>
      </c>
      <c r="C17" s="32"/>
      <c r="D17" s="32"/>
      <c r="E17" s="32"/>
      <c r="F17" s="34"/>
      <c r="G17" s="34"/>
      <c r="H17" s="34"/>
      <c r="I17" s="34"/>
      <c r="J17" s="34"/>
      <c r="K17" s="35"/>
      <c r="L17" s="35"/>
      <c r="M17" s="35"/>
      <c r="N17" s="35"/>
      <c r="O17" s="35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</row>
    <row r="18" spans="1:32" ht="12.75">
      <c r="A18" s="32"/>
      <c r="B18" s="32" t="s">
        <v>41</v>
      </c>
      <c r="C18" s="32" t="s">
        <v>42</v>
      </c>
      <c r="D18" s="32"/>
      <c r="E18" s="32"/>
      <c r="F18" s="34">
        <v>2047000</v>
      </c>
      <c r="G18" s="34">
        <f>SUM(F18)</f>
        <v>2047000</v>
      </c>
      <c r="H18" s="34"/>
      <c r="I18" s="34"/>
      <c r="J18" s="34"/>
      <c r="K18" s="35" t="s">
        <v>45</v>
      </c>
      <c r="L18" s="46">
        <v>2047</v>
      </c>
      <c r="M18" s="35" t="s">
        <v>38</v>
      </c>
      <c r="N18" s="46">
        <v>2047</v>
      </c>
      <c r="O18" s="35" t="s">
        <v>37</v>
      </c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</row>
    <row r="19" spans="1:32" ht="12.75">
      <c r="A19" s="32"/>
      <c r="B19" s="32"/>
      <c r="C19" s="32"/>
      <c r="D19" s="32"/>
      <c r="E19" s="32"/>
      <c r="F19" s="34"/>
      <c r="G19" s="34"/>
      <c r="H19" s="34"/>
      <c r="I19" s="34"/>
      <c r="J19" s="34"/>
      <c r="K19" s="35"/>
      <c r="L19" s="35"/>
      <c r="M19" s="35"/>
      <c r="N19" s="35"/>
      <c r="O19" s="35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</row>
    <row r="20" spans="1:32" ht="12.75">
      <c r="A20" s="32"/>
      <c r="B20" s="32"/>
      <c r="C20" s="32"/>
      <c r="D20" s="32"/>
      <c r="E20" s="32"/>
      <c r="F20" s="34"/>
      <c r="G20" s="34"/>
      <c r="H20" s="34"/>
      <c r="I20" s="34"/>
      <c r="J20" s="34"/>
      <c r="K20" s="35"/>
      <c r="L20" s="35"/>
      <c r="M20" s="35"/>
      <c r="N20" s="35"/>
      <c r="O20" s="35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</row>
    <row r="21" spans="1:32" ht="12.75">
      <c r="A21" s="32"/>
      <c r="B21" s="32" t="s">
        <v>43</v>
      </c>
      <c r="C21" s="32" t="s">
        <v>42</v>
      </c>
      <c r="D21" s="32"/>
      <c r="E21" s="32"/>
      <c r="F21" s="34">
        <v>17280</v>
      </c>
      <c r="G21" s="34">
        <f>SUM(F21)</f>
        <v>17280</v>
      </c>
      <c r="H21" s="34"/>
      <c r="I21" s="34"/>
      <c r="J21" s="34"/>
      <c r="K21" s="35" t="s">
        <v>45</v>
      </c>
      <c r="L21" s="46">
        <v>9</v>
      </c>
      <c r="M21" s="35" t="s">
        <v>38</v>
      </c>
      <c r="N21" s="46">
        <v>9</v>
      </c>
      <c r="O21" s="35" t="s">
        <v>37</v>
      </c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</row>
    <row r="22" spans="1:32" ht="12.75">
      <c r="A22" s="32"/>
      <c r="B22" s="32"/>
      <c r="C22" s="32"/>
      <c r="D22" s="32"/>
      <c r="E22" s="32"/>
      <c r="F22" s="34"/>
      <c r="G22" s="34"/>
      <c r="H22" s="34"/>
      <c r="I22" s="34"/>
      <c r="J22" s="34"/>
      <c r="K22" s="35"/>
      <c r="L22" s="35"/>
      <c r="M22" s="35"/>
      <c r="N22" s="35"/>
      <c r="O22" s="35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</row>
    <row r="23" spans="1:32" ht="12.75">
      <c r="A23" s="32"/>
      <c r="B23" s="32"/>
      <c r="C23" s="32"/>
      <c r="D23" s="32"/>
      <c r="E23" s="32"/>
      <c r="F23" s="34"/>
      <c r="G23" s="34"/>
      <c r="H23" s="34"/>
      <c r="I23" s="34"/>
      <c r="J23" s="34"/>
      <c r="K23" s="35"/>
      <c r="L23" s="35"/>
      <c r="M23" s="35"/>
      <c r="N23" s="35"/>
      <c r="O23" s="35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</row>
    <row r="24" spans="1:32" ht="12.75">
      <c r="A24" s="32"/>
      <c r="B24" s="32" t="s">
        <v>44</v>
      </c>
      <c r="C24" s="32" t="s">
        <v>42</v>
      </c>
      <c r="D24" s="32"/>
      <c r="E24" s="32"/>
      <c r="F24" s="34">
        <v>1475785</v>
      </c>
      <c r="G24" s="34">
        <f>SUM(F24)</f>
        <v>1475785</v>
      </c>
      <c r="H24" s="34"/>
      <c r="I24" s="34"/>
      <c r="J24" s="34"/>
      <c r="K24" s="35" t="s">
        <v>46</v>
      </c>
      <c r="L24" s="46">
        <v>10235</v>
      </c>
      <c r="M24" s="35" t="s">
        <v>38</v>
      </c>
      <c r="N24" s="46">
        <v>2047</v>
      </c>
      <c r="O24" s="35" t="s">
        <v>37</v>
      </c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</row>
    <row r="25" spans="1:32" ht="12.75">
      <c r="A25" s="32"/>
      <c r="B25" s="32"/>
      <c r="C25" s="32"/>
      <c r="D25" s="32"/>
      <c r="E25" s="32"/>
      <c r="F25" s="34"/>
      <c r="G25" s="34"/>
      <c r="H25" s="34"/>
      <c r="I25" s="34"/>
      <c r="J25" s="34"/>
      <c r="K25" s="35"/>
      <c r="L25" s="35"/>
      <c r="M25" s="35"/>
      <c r="N25" s="35"/>
      <c r="O25" s="35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</row>
    <row r="26" spans="1:32" ht="12.75">
      <c r="A26" s="32"/>
      <c r="B26" s="32"/>
      <c r="C26" s="32"/>
      <c r="D26" s="32"/>
      <c r="E26" s="32"/>
      <c r="F26" s="34"/>
      <c r="G26" s="34"/>
      <c r="H26" s="34"/>
      <c r="I26" s="34"/>
      <c r="J26" s="34"/>
      <c r="K26" s="35"/>
      <c r="L26" s="35"/>
      <c r="M26" s="35"/>
      <c r="N26" s="35"/>
      <c r="O26" s="35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</row>
    <row r="27" spans="1:32" ht="12.75">
      <c r="A27" s="32"/>
      <c r="B27" s="32"/>
      <c r="C27" s="32"/>
      <c r="D27" s="32"/>
      <c r="E27" s="32"/>
      <c r="F27" s="34"/>
      <c r="G27" s="34"/>
      <c r="H27" s="34"/>
      <c r="I27" s="34"/>
      <c r="J27" s="34"/>
      <c r="K27" s="35"/>
      <c r="L27" s="35"/>
      <c r="M27" s="35"/>
      <c r="N27" s="35"/>
      <c r="O27" s="35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</row>
    <row r="28" spans="1:32" ht="12.75">
      <c r="A28" s="32"/>
      <c r="B28" s="32"/>
      <c r="C28" s="32"/>
      <c r="D28" s="32"/>
      <c r="E28" s="32"/>
      <c r="F28" s="34"/>
      <c r="G28" s="34"/>
      <c r="H28" s="34"/>
      <c r="I28" s="34"/>
      <c r="J28" s="34"/>
      <c r="K28" s="35"/>
      <c r="L28" s="35"/>
      <c r="M28" s="35"/>
      <c r="N28" s="35"/>
      <c r="O28" s="35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</row>
    <row r="29" spans="1:32" ht="12.75">
      <c r="A29" s="32"/>
      <c r="B29" s="32"/>
      <c r="C29" s="32"/>
      <c r="D29" s="32"/>
      <c r="E29" s="32"/>
      <c r="F29" s="34"/>
      <c r="G29" s="34"/>
      <c r="H29" s="34"/>
      <c r="I29" s="34"/>
      <c r="J29" s="34"/>
      <c r="K29" s="35"/>
      <c r="L29" s="35"/>
      <c r="M29" s="35"/>
      <c r="N29" s="35"/>
      <c r="O29" s="35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</row>
    <row r="30" spans="1:32" ht="12.75">
      <c r="A30" s="32"/>
      <c r="B30" s="32"/>
      <c r="C30" s="32"/>
      <c r="D30" s="32"/>
      <c r="E30" s="32"/>
      <c r="F30" s="34"/>
      <c r="G30" s="34"/>
      <c r="H30" s="34"/>
      <c r="I30" s="34"/>
      <c r="J30" s="34"/>
      <c r="K30" s="35"/>
      <c r="L30" s="35"/>
      <c r="M30" s="35"/>
      <c r="N30" s="35"/>
      <c r="O30" s="35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</row>
    <row r="31" spans="1:32" ht="12.75">
      <c r="A31" s="32"/>
      <c r="B31" s="32"/>
      <c r="C31" s="32"/>
      <c r="D31" s="32"/>
      <c r="E31" s="32"/>
      <c r="F31" s="34"/>
      <c r="G31" s="34"/>
      <c r="H31" s="34"/>
      <c r="I31" s="34"/>
      <c r="J31" s="34"/>
      <c r="K31" s="35"/>
      <c r="L31" s="35"/>
      <c r="M31" s="35"/>
      <c r="N31" s="35"/>
      <c r="O31" s="35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</row>
    <row r="32" spans="1:32" ht="12.75">
      <c r="A32" s="32"/>
      <c r="B32" s="32"/>
      <c r="C32" s="32"/>
      <c r="D32" s="32"/>
      <c r="E32" s="32"/>
      <c r="F32" s="34"/>
      <c r="G32" s="34"/>
      <c r="H32" s="34"/>
      <c r="I32" s="34"/>
      <c r="J32" s="34"/>
      <c r="K32" s="35"/>
      <c r="L32" s="35"/>
      <c r="M32" s="35"/>
      <c r="N32" s="35"/>
      <c r="O32" s="35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</row>
    <row r="33" spans="1:32" ht="12.75">
      <c r="A33" s="32"/>
      <c r="B33" s="32"/>
      <c r="C33" s="32"/>
      <c r="D33" s="32"/>
      <c r="E33" s="32"/>
      <c r="F33" s="34"/>
      <c r="G33" s="34"/>
      <c r="H33" s="34"/>
      <c r="I33" s="34"/>
      <c r="J33" s="34"/>
      <c r="K33" s="35"/>
      <c r="L33" s="35"/>
      <c r="M33" s="35"/>
      <c r="N33" s="35"/>
      <c r="O33" s="35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</row>
    <row r="34" spans="1:32" ht="12.75">
      <c r="A34" s="32"/>
      <c r="B34" s="32"/>
      <c r="C34" s="32"/>
      <c r="D34" s="32"/>
      <c r="E34" s="32"/>
      <c r="F34" s="34"/>
      <c r="G34" s="34"/>
      <c r="H34" s="34"/>
      <c r="I34" s="34"/>
      <c r="J34" s="34"/>
      <c r="K34" s="35"/>
      <c r="L34" s="35"/>
      <c r="M34" s="35"/>
      <c r="N34" s="35"/>
      <c r="O34" s="35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</row>
    <row r="35" spans="1:32" ht="12.75">
      <c r="A35" s="32"/>
      <c r="B35" s="32"/>
      <c r="C35" s="32"/>
      <c r="D35" s="32"/>
      <c r="E35" s="32"/>
      <c r="F35" s="34"/>
      <c r="G35" s="34"/>
      <c r="H35" s="34"/>
      <c r="I35" s="34"/>
      <c r="J35" s="34"/>
      <c r="K35" s="35"/>
      <c r="L35" s="35"/>
      <c r="M35" s="35"/>
      <c r="N35" s="35"/>
      <c r="O35" s="35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</row>
    <row r="36" spans="1:32" ht="12.75">
      <c r="A36" s="32"/>
      <c r="B36" s="32"/>
      <c r="C36" s="32"/>
      <c r="D36" s="32"/>
      <c r="E36" s="32"/>
      <c r="F36" s="34"/>
      <c r="G36" s="34"/>
      <c r="H36" s="34"/>
      <c r="I36" s="34"/>
      <c r="J36" s="34"/>
      <c r="K36" s="35"/>
      <c r="L36" s="35"/>
      <c r="M36" s="35"/>
      <c r="N36" s="35"/>
      <c r="O36" s="35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</row>
    <row r="37" spans="1:32" ht="12.75">
      <c r="A37" s="32"/>
      <c r="B37" s="32"/>
      <c r="C37" s="32"/>
      <c r="D37" s="32"/>
      <c r="E37" s="32"/>
      <c r="F37" s="34"/>
      <c r="G37" s="34"/>
      <c r="H37" s="34"/>
      <c r="I37" s="34"/>
      <c r="J37" s="34"/>
      <c r="K37" s="35"/>
      <c r="L37" s="35"/>
      <c r="M37" s="35"/>
      <c r="N37" s="35"/>
      <c r="O37" s="35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</row>
    <row r="38" spans="1:32" ht="12.75">
      <c r="A38" s="32"/>
      <c r="B38" s="32"/>
      <c r="C38" s="32"/>
      <c r="D38" s="32"/>
      <c r="E38" s="32"/>
      <c r="F38" s="34"/>
      <c r="G38" s="34"/>
      <c r="H38" s="34"/>
      <c r="I38" s="34"/>
      <c r="J38" s="34"/>
      <c r="K38" s="35"/>
      <c r="L38" s="35"/>
      <c r="M38" s="35"/>
      <c r="N38" s="35"/>
      <c r="O38" s="35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</row>
    <row r="39" spans="1:32" ht="12.75">
      <c r="A39" s="32"/>
      <c r="B39" s="32"/>
      <c r="C39" s="32"/>
      <c r="D39" s="32"/>
      <c r="E39" s="32"/>
      <c r="F39" s="34"/>
      <c r="G39" s="34"/>
      <c r="H39" s="34"/>
      <c r="I39" s="34"/>
      <c r="J39" s="34"/>
      <c r="K39" s="35"/>
      <c r="L39" s="35"/>
      <c r="M39" s="35"/>
      <c r="N39" s="35"/>
      <c r="O39" s="35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</row>
    <row r="40" spans="1:32" ht="12.75">
      <c r="A40" s="32"/>
      <c r="B40" s="32"/>
      <c r="C40" s="32"/>
      <c r="D40" s="32"/>
      <c r="E40" s="32"/>
      <c r="F40" s="34"/>
      <c r="G40" s="34"/>
      <c r="H40" s="34"/>
      <c r="I40" s="34"/>
      <c r="J40" s="34"/>
      <c r="K40" s="35"/>
      <c r="L40" s="35"/>
      <c r="M40" s="35"/>
      <c r="N40" s="35"/>
      <c r="O40" s="3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</row>
    <row r="41" spans="1:32" ht="12.75">
      <c r="A41" s="32"/>
      <c r="B41" s="32"/>
      <c r="C41" s="32"/>
      <c r="D41" s="32"/>
      <c r="E41" s="32"/>
      <c r="F41" s="34"/>
      <c r="G41" s="34"/>
      <c r="H41" s="34"/>
      <c r="I41" s="34"/>
      <c r="J41" s="34"/>
      <c r="K41" s="35"/>
      <c r="L41" s="35"/>
      <c r="M41" s="35"/>
      <c r="N41" s="35"/>
      <c r="O41" s="35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</row>
    <row r="42" spans="1:32" ht="12.75">
      <c r="A42" s="32"/>
      <c r="B42" s="32"/>
      <c r="C42" s="32"/>
      <c r="D42" s="32"/>
      <c r="E42" s="32"/>
      <c r="F42" s="34"/>
      <c r="G42" s="34"/>
      <c r="H42" s="34"/>
      <c r="I42" s="34"/>
      <c r="J42" s="34"/>
      <c r="K42" s="35"/>
      <c r="L42" s="35"/>
      <c r="M42" s="35"/>
      <c r="N42" s="35"/>
      <c r="O42" s="35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</row>
    <row r="43" spans="1:32" ht="12.75">
      <c r="A43" s="32"/>
      <c r="B43" s="32"/>
      <c r="C43" s="32"/>
      <c r="D43" s="32"/>
      <c r="E43" s="32"/>
      <c r="F43" s="34"/>
      <c r="G43" s="34"/>
      <c r="H43" s="34"/>
      <c r="I43" s="34"/>
      <c r="J43" s="34"/>
      <c r="K43" s="35"/>
      <c r="L43" s="35"/>
      <c r="M43" s="35"/>
      <c r="N43" s="35"/>
      <c r="O43" s="35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</row>
    <row r="44" spans="1:32" ht="12.75">
      <c r="A44" s="38"/>
      <c r="B44" s="38"/>
      <c r="C44" s="38"/>
      <c r="D44" s="38"/>
      <c r="E44" s="38"/>
      <c r="F44" s="41"/>
      <c r="G44" s="41"/>
      <c r="H44" s="41"/>
      <c r="I44" s="41"/>
      <c r="J44" s="41"/>
      <c r="K44" s="42"/>
      <c r="L44" s="42"/>
      <c r="M44" s="42"/>
      <c r="N44" s="42"/>
      <c r="O44" s="42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</row>
    <row r="45" spans="2:32" ht="12.75">
      <c r="B45" s="51" t="s">
        <v>34</v>
      </c>
      <c r="F45" s="73">
        <f>SUM(F16:F44)</f>
        <v>3540065</v>
      </c>
      <c r="G45" s="73">
        <f>SUM(G16:G44)</f>
        <v>3540065</v>
      </c>
      <c r="H45" s="73"/>
      <c r="I45" s="73"/>
      <c r="J45" s="73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</row>
    <row r="46" spans="2:32" ht="12.75">
      <c r="B46" s="51" t="s">
        <v>26</v>
      </c>
      <c r="F46" s="74"/>
      <c r="G46" s="74"/>
      <c r="H46" s="73"/>
      <c r="I46" s="73"/>
      <c r="J46" s="73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</row>
    <row r="47" spans="2:32" ht="12.75">
      <c r="B47" s="51" t="s">
        <v>27</v>
      </c>
      <c r="F47" s="74">
        <f>SUM(F45)</f>
        <v>3540065</v>
      </c>
      <c r="G47" s="74">
        <f>SUM(G45)</f>
        <v>3540065</v>
      </c>
      <c r="H47" s="75"/>
      <c r="I47" s="75"/>
      <c r="J47" s="75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</row>
    <row r="48" spans="16:32" ht="12.75"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</row>
    <row r="49" spans="16:32" ht="12.75"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</row>
    <row r="50" spans="16:32" ht="12.75"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</row>
    <row r="51" spans="11:32" ht="12.75">
      <c r="K51" s="119"/>
      <c r="L51" s="119"/>
      <c r="M51" s="119"/>
      <c r="N51" s="119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</row>
    <row r="52" spans="2:32" ht="12.75">
      <c r="B52" s="119" t="s">
        <v>28</v>
      </c>
      <c r="C52" s="119"/>
      <c r="D52" s="119"/>
      <c r="K52" s="119" t="s">
        <v>52</v>
      </c>
      <c r="L52" s="119"/>
      <c r="M52" s="119"/>
      <c r="N52" s="119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</row>
    <row r="53" spans="2:32" ht="12.75">
      <c r="B53" s="119" t="s">
        <v>29</v>
      </c>
      <c r="C53" s="119"/>
      <c r="D53" s="119"/>
      <c r="K53" s="119" t="s">
        <v>31</v>
      </c>
      <c r="L53" s="119"/>
      <c r="M53" s="119"/>
      <c r="N53" s="119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</row>
    <row r="54" spans="1:32" ht="12.7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</row>
    <row r="55" spans="1:32" ht="12.7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</row>
    <row r="56" spans="1:32" ht="12.7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</row>
    <row r="57" spans="1:32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</row>
    <row r="58" spans="1:32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</row>
    <row r="59" spans="1:32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</row>
    <row r="60" spans="1:32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</row>
    <row r="61" spans="1:32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</row>
    <row r="62" spans="1:32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</row>
    <row r="63" spans="1:32" ht="12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</row>
    <row r="64" spans="1:32" ht="12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</row>
    <row r="65" spans="1:32" ht="12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</row>
    <row r="66" spans="1:32" ht="12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</row>
    <row r="67" spans="1:32" ht="12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</row>
    <row r="68" spans="1:32" ht="12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</row>
    <row r="69" spans="1:32" ht="12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</row>
    <row r="70" spans="1:32" ht="12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</row>
    <row r="71" spans="1:32" ht="12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</row>
    <row r="72" spans="1:32" ht="12.7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</row>
    <row r="73" spans="1:32" ht="12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</row>
    <row r="74" spans="1:32" ht="12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</row>
    <row r="75" spans="1:32" ht="12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</row>
    <row r="76" spans="1:32" ht="12.7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</row>
    <row r="77" spans="1:32" ht="12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</row>
    <row r="78" spans="1:32" ht="12.7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</row>
    <row r="79" spans="1:32" ht="12.7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</row>
    <row r="80" spans="1:32" ht="12.7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</row>
    <row r="81" spans="1:32" ht="12.7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</row>
    <row r="82" spans="1:32" ht="12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</row>
    <row r="83" spans="1:32" ht="12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</row>
    <row r="84" spans="1:32" ht="12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</row>
    <row r="85" spans="1:32" ht="12.7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</row>
    <row r="86" spans="1:32" ht="12.7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</row>
    <row r="87" spans="1:32" ht="12.7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</row>
    <row r="88" spans="1:32" ht="12.7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</row>
    <row r="89" spans="1:32" ht="12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</row>
    <row r="90" spans="1:32" ht="12.7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</row>
    <row r="91" spans="1:32" ht="12.7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</row>
    <row r="92" spans="1:32" ht="12.7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</row>
    <row r="93" spans="1:32" ht="12.7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</row>
    <row r="94" spans="1:32" ht="12.7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</row>
    <row r="95" spans="1:32" ht="12.7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</row>
    <row r="96" spans="1:32" ht="12.7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</row>
    <row r="97" spans="1:32" ht="12.7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</row>
    <row r="98" spans="1:32" ht="12.7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</row>
    <row r="99" spans="1:32" ht="12.7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</row>
    <row r="100" spans="1:32" ht="12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</row>
    <row r="101" spans="1:32" ht="12.7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</row>
    <row r="102" spans="1:32" ht="12.7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</row>
    <row r="103" spans="1:32" ht="12.7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</row>
    <row r="104" spans="1:32" ht="12.7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</row>
    <row r="105" spans="1:32" ht="12.7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</row>
    <row r="106" spans="1:32" ht="12.7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</row>
    <row r="107" spans="1:32" ht="12.7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</row>
    <row r="108" spans="1:32" ht="12.7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</row>
    <row r="109" spans="1:32" ht="12.7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</row>
    <row r="110" spans="1:32" ht="12.7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</row>
    <row r="111" spans="1:32" ht="12.7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</row>
    <row r="112" spans="1:32" ht="12.7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</row>
    <row r="113" spans="1:32" ht="12.7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</row>
    <row r="114" spans="1:32" ht="12.7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</row>
    <row r="115" spans="1:32" ht="12.7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</row>
    <row r="116" spans="1:32" ht="12.7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</row>
    <row r="117" spans="1:32" ht="12.7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</row>
    <row r="118" spans="1:32" ht="12.7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</row>
    <row r="119" spans="1:32" ht="12.7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</row>
    <row r="120" spans="1:32" ht="12.7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</row>
    <row r="121" spans="1:32" ht="12.7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</row>
    <row r="122" spans="1:32" ht="12.7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</row>
    <row r="123" spans="1:32" ht="12.7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</row>
    <row r="124" spans="1:32" ht="12.7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</row>
    <row r="125" spans="1:32" ht="12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</row>
    <row r="126" spans="1:32" ht="12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</row>
    <row r="127" spans="1:32" ht="12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</row>
    <row r="128" spans="1:32" ht="12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</row>
    <row r="129" spans="1:32" ht="12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</row>
    <row r="130" spans="1:32" ht="12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</row>
    <row r="131" spans="1:32" ht="12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</row>
    <row r="132" spans="1:32" ht="12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</row>
    <row r="133" spans="1:32" ht="12.7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</row>
    <row r="134" spans="1:32" ht="12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</row>
    <row r="135" spans="1:32" ht="12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</row>
    <row r="136" spans="1:32" ht="12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</row>
    <row r="137" spans="1:32" ht="12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</row>
    <row r="138" spans="1:32" ht="12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</row>
    <row r="139" spans="1:32" ht="12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</row>
    <row r="140" spans="1:32" ht="12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</row>
    <row r="141" spans="1:32" ht="12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</row>
    <row r="142" spans="1:32" ht="12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</row>
    <row r="143" spans="1:32" ht="12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</row>
    <row r="144" spans="1:32" ht="12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</row>
    <row r="145" spans="1:32" ht="12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</row>
    <row r="146" spans="1:32" ht="12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</row>
    <row r="147" spans="1:32" ht="12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</row>
    <row r="148" spans="1:32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</row>
    <row r="149" spans="1:32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</row>
    <row r="150" spans="1:32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</row>
    <row r="151" spans="1:32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</row>
    <row r="152" spans="1:32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</row>
    <row r="153" spans="1:32" ht="12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</row>
    <row r="154" spans="1:32" ht="12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</row>
    <row r="155" spans="1:32" ht="12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</row>
    <row r="156" spans="1:32" ht="12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</row>
    <row r="157" spans="1:32" ht="12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</row>
    <row r="158" spans="1:32" ht="12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</row>
    <row r="159" spans="1:32" ht="12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</row>
    <row r="160" spans="1:32" ht="12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</row>
    <row r="161" spans="1:32" ht="12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</row>
    <row r="162" spans="1:32" ht="12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</row>
    <row r="163" spans="1:32" ht="12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</row>
    <row r="164" spans="1:32" ht="12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</row>
    <row r="165" spans="1:32" ht="12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</row>
    <row r="166" spans="1:32" ht="12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</row>
    <row r="167" spans="1:32" ht="12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</row>
    <row r="168" spans="1:32" ht="12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</row>
    <row r="169" spans="1:32" ht="12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</row>
    <row r="170" spans="1:32" ht="12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</row>
    <row r="171" spans="1:32" ht="12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</row>
    <row r="172" spans="1:32" ht="12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</row>
    <row r="173" spans="1:32" ht="12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</row>
    <row r="174" spans="1:32" ht="12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</row>
    <row r="175" spans="1:32" ht="12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</row>
    <row r="176" spans="1:32" ht="12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</row>
    <row r="177" spans="1:32" ht="12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</row>
    <row r="178" spans="1:32" ht="12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</row>
    <row r="179" spans="1:32" ht="12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</row>
    <row r="180" spans="1:32" ht="12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</row>
    <row r="181" spans="1:32" ht="12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</row>
    <row r="182" spans="1:32" ht="12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</row>
    <row r="183" spans="1:32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</row>
    <row r="184" spans="1:32" ht="12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</row>
    <row r="185" spans="1:32" ht="12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</row>
    <row r="186" spans="1:32" ht="12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</row>
    <row r="187" spans="1:32" ht="12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</row>
    <row r="188" spans="1:32" ht="12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</row>
    <row r="189" spans="1:32" ht="12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</row>
    <row r="190" spans="1:32" ht="12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</row>
    <row r="191" spans="1:32" ht="12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</row>
    <row r="192" spans="1:32" ht="12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</row>
    <row r="193" spans="1:32" ht="12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</row>
    <row r="194" spans="1:32" ht="12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</row>
    <row r="195" spans="1:32" ht="12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</row>
    <row r="196" spans="1:32" ht="12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</row>
    <row r="197" spans="1:32" ht="12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</row>
    <row r="198" spans="1:32" ht="12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</row>
    <row r="199" spans="1:32" ht="12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</row>
    <row r="200" spans="1:32" ht="12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</row>
    <row r="201" spans="1:32" ht="12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</row>
    <row r="202" spans="1:32" ht="12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</row>
    <row r="203" spans="1:32" ht="12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</row>
    <row r="204" spans="1:32" ht="12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</row>
    <row r="205" spans="1:32" ht="12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</row>
    <row r="206" spans="1:32" ht="12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</row>
    <row r="207" spans="1:32" ht="12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</row>
    <row r="208" spans="1:32" ht="12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</row>
    <row r="209" spans="1:32" ht="12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</row>
    <row r="210" spans="1:32" ht="12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</row>
    <row r="211" spans="1:32" ht="12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</row>
    <row r="212" spans="1:32" ht="12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</row>
    <row r="213" spans="1:32" ht="12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</row>
    <row r="214" spans="1:32" ht="12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</row>
    <row r="215" spans="1:32" ht="12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</row>
    <row r="216" spans="1:32" ht="12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</row>
    <row r="217" spans="1:32" ht="12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</row>
    <row r="218" spans="1:32" ht="12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</row>
    <row r="219" spans="1:32" ht="12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</row>
    <row r="220" spans="1:32" ht="12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</row>
    <row r="221" spans="1:32" ht="12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</row>
    <row r="222" spans="1:32" ht="12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</row>
    <row r="223" spans="1:32" ht="12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</row>
    <row r="224" spans="1:32" ht="12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</row>
    <row r="225" spans="1:32" ht="12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</row>
    <row r="226" spans="1:32" ht="12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</row>
    <row r="227" spans="1:32" ht="12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</row>
    <row r="228" spans="1:32" ht="12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</row>
    <row r="229" spans="1:32" ht="12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</row>
    <row r="230" spans="1:32" ht="12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</row>
    <row r="231" spans="1:32" ht="12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</row>
    <row r="232" spans="1:32" ht="12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</row>
    <row r="233" spans="1:32" ht="12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</row>
    <row r="234" spans="1:32" ht="12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</row>
    <row r="235" spans="1:32" ht="12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</row>
    <row r="236" spans="1:32" ht="12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</row>
    <row r="237" spans="1:32" ht="12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</row>
    <row r="238" spans="1:32" ht="12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</row>
    <row r="239" spans="1:32" ht="12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</row>
    <row r="240" spans="1:15" ht="12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</row>
    <row r="241" spans="1:15" ht="12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</row>
    <row r="242" spans="1:15" ht="12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</row>
    <row r="243" spans="1:15" ht="12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</row>
    <row r="244" spans="1:15" ht="12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</row>
    <row r="245" spans="1:15" ht="12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</row>
    <row r="246" spans="1:15" ht="12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</row>
    <row r="247" spans="1:15" ht="12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</row>
    <row r="248" spans="1:15" ht="12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</row>
    <row r="249" spans="1:15" ht="12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</row>
    <row r="250" spans="1:15" ht="12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</row>
    <row r="251" spans="1:15" ht="12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</row>
    <row r="252" spans="1:15" ht="12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</row>
    <row r="253" spans="1:15" ht="12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</row>
    <row r="254" spans="1:15" ht="12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</row>
    <row r="255" spans="1:15" ht="12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</row>
    <row r="256" spans="1:15" ht="12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</row>
    <row r="257" spans="1:15" ht="12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</row>
    <row r="258" spans="1:15" ht="12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</row>
    <row r="259" spans="1:15" ht="12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</row>
    <row r="260" spans="1:15" ht="12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</row>
    <row r="261" spans="1:15" ht="12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</row>
    <row r="262" spans="1:15" ht="12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</row>
    <row r="263" spans="1:15" ht="12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</row>
    <row r="264" spans="1:15" ht="12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</row>
    <row r="265" spans="1:15" ht="12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</row>
    <row r="266" spans="1:15" ht="12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</row>
    <row r="267" spans="1:15" ht="12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</row>
    <row r="268" spans="1:15" ht="12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</row>
    <row r="269" spans="1:15" ht="12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</row>
    <row r="270" spans="1:15" ht="12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</row>
    <row r="271" spans="1:15" ht="12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</row>
    <row r="272" spans="1:15" ht="12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</row>
    <row r="273" spans="1:15" ht="12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</row>
    <row r="274" spans="1:15" ht="12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</row>
    <row r="275" spans="1:15" ht="12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</row>
    <row r="276" spans="1:15" ht="12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</row>
    <row r="277" spans="1:15" ht="12.7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</row>
    <row r="278" spans="1:15" ht="12.7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</row>
    <row r="279" spans="1:15" ht="12.7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</row>
    <row r="280" spans="1:15" ht="12.7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</row>
    <row r="281" spans="1:15" ht="12.7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</row>
    <row r="282" spans="1:15" ht="12.7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</row>
    <row r="283" spans="1:15" ht="12.7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</row>
    <row r="284" spans="1:15" ht="12.7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</row>
    <row r="285" spans="1:15" ht="12.7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</row>
    <row r="286" spans="1:15" ht="12.7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</row>
    <row r="287" spans="1:15" ht="12.7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</row>
    <row r="288" spans="1:15" ht="12.7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</row>
    <row r="289" spans="1:15" ht="12.7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</row>
    <row r="290" spans="1:15" ht="12.7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</row>
    <row r="291" spans="1:15" ht="12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</row>
    <row r="292" spans="1:15" ht="12.7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</row>
    <row r="293" spans="1:15" ht="12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</row>
    <row r="294" spans="1:15" ht="12.7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</row>
    <row r="295" spans="1:15" ht="12.7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</row>
    <row r="296" spans="1:15" ht="12.7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</row>
    <row r="297" spans="1:15" ht="12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</row>
    <row r="298" spans="1:15" ht="12.7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</row>
    <row r="299" spans="1:15" ht="12.7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</row>
    <row r="300" spans="1:15" ht="12.7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</row>
    <row r="301" spans="1:15" ht="12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</row>
    <row r="302" spans="1:15" ht="12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</row>
    <row r="303" spans="1:15" ht="12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</row>
    <row r="304" spans="1:15" ht="12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</row>
    <row r="305" spans="1:15" ht="12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</row>
    <row r="306" spans="1:15" ht="12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</row>
    <row r="307" spans="1:15" ht="12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</row>
    <row r="308" spans="1:15" ht="12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</row>
    <row r="309" spans="1:15" ht="12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</row>
    <row r="310" spans="1:15" ht="12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</row>
    <row r="311" spans="1:15" ht="12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</row>
    <row r="312" spans="1:15" ht="12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</row>
    <row r="313" spans="1:15" ht="12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</row>
    <row r="314" spans="1:15" ht="12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</row>
    <row r="315" spans="1:15" ht="12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</row>
    <row r="316" spans="1:15" ht="12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</row>
    <row r="317" spans="1:15" ht="12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</row>
    <row r="318" spans="1:15" ht="12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</row>
    <row r="319" spans="1:15" ht="12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</row>
    <row r="320" spans="1:15" ht="12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</row>
    <row r="321" spans="1:15" ht="12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</row>
    <row r="322" spans="1:15" ht="12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</row>
    <row r="323" spans="1:15" ht="12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</row>
    <row r="324" spans="1:15" ht="12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</row>
    <row r="325" spans="1:15" ht="12.7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</row>
    <row r="326" spans="1:15" ht="12.7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</row>
    <row r="327" spans="1:15" ht="12.7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</row>
    <row r="328" spans="1:15" ht="12.7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</row>
    <row r="329" spans="1:15" ht="12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</row>
    <row r="330" spans="1:15" ht="12.7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</row>
    <row r="331" spans="1:15" ht="12.7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</row>
    <row r="332" spans="1:15" ht="12.7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</row>
    <row r="333" spans="1:15" ht="12.7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</row>
    <row r="334" spans="1:15" ht="12.7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</row>
    <row r="335" spans="1:15" ht="12.7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</row>
    <row r="336" spans="1:15" ht="12.7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</row>
    <row r="337" spans="1:15" ht="12.7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</row>
    <row r="338" spans="1:15" ht="12.7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</row>
    <row r="339" spans="1:15" ht="12.7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</row>
    <row r="340" spans="1:15" ht="12.7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</row>
    <row r="341" spans="1:15" ht="12.7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</row>
    <row r="342" spans="1:15" ht="12.7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</row>
    <row r="343" spans="1:15" ht="12.7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</row>
    <row r="344" spans="1:15" ht="12.7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</row>
    <row r="345" spans="1:15" ht="12.7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</row>
    <row r="346" spans="1:15" ht="12.7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</row>
    <row r="347" spans="1:15" ht="12.7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</row>
    <row r="348" spans="1:15" ht="12.7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</row>
    <row r="349" spans="1:15" ht="12.7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</row>
    <row r="350" spans="1:15" ht="12.7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</row>
    <row r="351" spans="1:15" ht="12.7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</row>
    <row r="352" spans="1:15" ht="12.7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</row>
    <row r="353" spans="1:15" ht="12.7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</row>
    <row r="354" spans="1:15" ht="12.7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</row>
    <row r="355" spans="1:15" ht="12.7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</row>
    <row r="356" spans="1:15" ht="12.7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</row>
    <row r="357" spans="1:15" ht="12.7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</row>
    <row r="358" spans="1:15" ht="12.7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</row>
    <row r="359" spans="1:15" ht="12.7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</row>
    <row r="360" spans="1:15" ht="12.7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</row>
    <row r="361" spans="1:15" ht="12.7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</row>
    <row r="362" spans="1:15" ht="12.7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</row>
    <row r="363" spans="1:15" ht="12.7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</row>
    <row r="364" spans="1:15" ht="12.7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</row>
    <row r="365" spans="1:15" ht="12.7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</row>
    <row r="366" spans="1:15" ht="12.7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</row>
    <row r="367" spans="1:15" ht="12.7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</row>
    <row r="368" spans="1:15" ht="12.7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</row>
    <row r="369" spans="1:15" ht="12.7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</row>
    <row r="370" spans="1:15" ht="12.7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</row>
    <row r="371" spans="1:15" ht="12.7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</row>
    <row r="372" spans="1:15" ht="12.7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</row>
    <row r="373" spans="1:15" ht="12.7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</row>
    <row r="374" spans="1:15" ht="12.7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</row>
    <row r="375" spans="1:15" ht="12.7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</row>
    <row r="376" spans="1:15" ht="12.7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</row>
    <row r="377" spans="1:15" ht="12.7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</row>
    <row r="378" spans="1:15" ht="12.75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</row>
    <row r="379" spans="1:15" ht="12.75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</row>
    <row r="380" spans="1:15" ht="12.75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</row>
    <row r="381" spans="1:15" ht="12.75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</row>
    <row r="382" spans="1:15" ht="12.75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</row>
    <row r="383" spans="1:15" ht="12.7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</row>
    <row r="384" spans="1:15" ht="12.75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</row>
    <row r="385" spans="1:15" ht="12.75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</row>
    <row r="386" spans="1:15" ht="12.75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</row>
    <row r="387" spans="1:15" ht="12.75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</row>
    <row r="388" spans="1:15" ht="12.75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</row>
    <row r="389" spans="1:15" ht="12.75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</row>
    <row r="390" spans="1:15" ht="12.75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</row>
    <row r="391" spans="1:15" ht="12.75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</row>
    <row r="392" spans="1:15" ht="12.75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</row>
    <row r="393" spans="1:15" ht="12.7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</row>
    <row r="394" spans="1:15" ht="12.75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</row>
    <row r="395" spans="1:15" ht="12.75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</row>
    <row r="396" spans="1:15" ht="12.75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</row>
    <row r="397" spans="1:15" ht="12.75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</row>
    <row r="398" spans="1:15" ht="12.75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</row>
    <row r="399" spans="1:15" ht="12.75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</row>
    <row r="400" spans="1:15" ht="12.75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</row>
    <row r="401" spans="1:15" ht="12.75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</row>
    <row r="402" spans="1:15" ht="12.75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</row>
    <row r="403" spans="1:15" ht="12.75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</row>
    <row r="404" spans="1:15" ht="12.75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</row>
    <row r="405" spans="1:15" ht="12.75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</row>
    <row r="406" spans="1:15" ht="12.75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</row>
    <row r="407" spans="1:15" ht="12.75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</row>
    <row r="408" spans="1:15" ht="12.75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</row>
    <row r="409" spans="1:15" ht="12.75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</row>
    <row r="410" spans="1:15" ht="12.75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</row>
    <row r="411" spans="1:15" ht="12.75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</row>
    <row r="412" spans="1:15" ht="12.75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</row>
    <row r="413" spans="1:15" ht="12.75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</row>
    <row r="414" spans="1:15" ht="12.75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</row>
    <row r="415" spans="1:15" ht="12.75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</row>
    <row r="416" spans="1:15" ht="12.75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</row>
    <row r="417" spans="1:15" ht="12.75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</row>
    <row r="418" spans="1:15" ht="12.75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</row>
    <row r="419" spans="1:15" ht="12.75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</row>
    <row r="420" spans="1:15" ht="12.75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</row>
    <row r="421" spans="1:15" ht="12.75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</row>
    <row r="422" spans="1:15" ht="12.75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</row>
    <row r="423" spans="1:15" ht="12.75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</row>
    <row r="424" spans="1:15" ht="12.75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</row>
    <row r="425" spans="1:15" ht="12.75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</row>
    <row r="426" spans="1:15" ht="12.75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</row>
    <row r="427" spans="1:15" ht="12.7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</row>
    <row r="428" spans="1:15" ht="12.75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</row>
    <row r="429" spans="1:15" ht="12.75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</row>
    <row r="430" spans="1:15" ht="12.75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</row>
    <row r="431" spans="1:15" ht="12.75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</row>
    <row r="432" spans="1:15" ht="12.75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</row>
    <row r="433" spans="1:15" ht="12.75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</row>
    <row r="434" spans="1:15" ht="12.75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</row>
    <row r="435" spans="1:15" ht="12.75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</row>
    <row r="436" spans="1:15" ht="12.75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</row>
    <row r="437" spans="1:15" ht="12.75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</row>
    <row r="438" spans="1:15" ht="12.75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</row>
    <row r="439" spans="1:15" ht="12.75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</row>
    <row r="440" spans="1:15" ht="12.75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</row>
    <row r="441" spans="1:15" ht="12.75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</row>
    <row r="442" spans="1:15" ht="12.75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</row>
    <row r="443" spans="1:15" ht="12.75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</row>
    <row r="444" spans="1:15" ht="12.75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</row>
    <row r="445" spans="1:15" ht="12.75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</row>
    <row r="446" spans="1:15" ht="12.75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</row>
    <row r="447" spans="1:15" ht="12.75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</row>
    <row r="448" spans="1:15" ht="12.75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</row>
    <row r="449" spans="1:15" ht="12.75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</row>
    <row r="450" spans="1:15" ht="12.75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</row>
    <row r="451" spans="1:15" ht="12.75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</row>
    <row r="452" spans="1:15" ht="12.75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</row>
    <row r="453" spans="1:15" ht="12.75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</row>
    <row r="454" spans="1:15" ht="12.75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</row>
    <row r="455" spans="1:15" ht="12.75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</row>
    <row r="456" spans="1:15" ht="12.75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</row>
    <row r="457" spans="1:15" ht="12.75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</row>
    <row r="458" spans="1:15" ht="12.75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</row>
    <row r="459" spans="1:15" ht="12.75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</row>
    <row r="460" spans="1:15" ht="12.75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</row>
    <row r="461" spans="1:15" ht="12.75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</row>
    <row r="462" spans="1:15" ht="12.75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</row>
    <row r="463" spans="1:15" ht="12.75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</row>
    <row r="464" spans="1:15" ht="12.75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</row>
    <row r="465" spans="1:15" ht="12.75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</row>
    <row r="466" spans="1:15" ht="12.75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</row>
    <row r="467" spans="1:15" ht="12.75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</row>
    <row r="468" spans="1:15" ht="12.75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</row>
    <row r="469" spans="1:15" ht="12.75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</row>
    <row r="470" spans="1:15" ht="12.75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</row>
    <row r="471" spans="1:15" ht="12.75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</row>
    <row r="472" spans="1:15" ht="12.75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</row>
    <row r="473" spans="1:15" ht="12.75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</row>
    <row r="474" spans="1:15" ht="12.75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</row>
    <row r="475" spans="1:15" ht="12.75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</row>
    <row r="476" spans="1:15" ht="12.75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</row>
    <row r="477" spans="1:15" ht="12.75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</row>
    <row r="478" spans="1:15" ht="12.75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</row>
    <row r="479" spans="1:15" ht="12.75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</row>
    <row r="480" spans="1:15" ht="12.75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</row>
    <row r="481" spans="1:15" ht="12.75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</row>
    <row r="482" spans="1:15" ht="12.75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</row>
    <row r="483" spans="1:15" ht="12.75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</row>
    <row r="484" spans="1:15" ht="12.75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</row>
    <row r="485" spans="1:15" ht="12.75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</row>
    <row r="486" spans="1:15" ht="12.75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</row>
    <row r="487" spans="1:15" ht="12.75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</row>
    <row r="488" spans="1:15" ht="12.75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</row>
    <row r="489" spans="1:15" ht="12.75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</row>
    <row r="490" spans="1:15" ht="12.75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</row>
    <row r="491" spans="1:15" ht="12.75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</row>
    <row r="492" spans="1:15" ht="12.75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</row>
    <row r="493" spans="1:15" ht="12.75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</row>
    <row r="494" spans="1:15" ht="12.75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</row>
    <row r="495" spans="1:15" ht="12.75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</row>
    <row r="496" spans="1:15" ht="12.75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</row>
    <row r="497" spans="1:15" ht="12.75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</row>
    <row r="498" spans="1:15" ht="12.75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</row>
    <row r="499" spans="1:15" ht="12.75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</row>
    <row r="500" spans="1:15" ht="12.75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</row>
    <row r="501" spans="1:15" ht="12.75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</row>
    <row r="502" spans="1:15" ht="12.75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</row>
    <row r="503" spans="1:15" ht="12.75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</row>
    <row r="504" spans="1:15" ht="12.75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</row>
    <row r="505" spans="1:15" ht="12.75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</row>
    <row r="506" spans="1:15" ht="12.75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</row>
    <row r="507" spans="1:15" ht="12.75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</row>
    <row r="508" spans="1:15" ht="12.75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</row>
    <row r="509" spans="1:15" ht="12.75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</row>
    <row r="510" spans="1:15" ht="12.75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</row>
    <row r="511" spans="1:15" ht="12.75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</row>
    <row r="512" spans="1:15" ht="12.75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</row>
    <row r="513" spans="1:15" ht="12.75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</row>
    <row r="514" spans="1:15" ht="12.75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</row>
    <row r="515" spans="1:15" ht="12.75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</row>
    <row r="516" spans="1:15" ht="12.75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</row>
    <row r="517" spans="1:15" ht="12.75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</row>
    <row r="518" spans="1:15" ht="12.75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</row>
    <row r="519" spans="1:15" ht="12.75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</row>
    <row r="520" spans="1:15" ht="12.75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</row>
    <row r="521" spans="1:15" ht="12.75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</row>
    <row r="522" spans="1:15" ht="12.75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</row>
    <row r="523" spans="1:15" ht="12.75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</row>
    <row r="524" spans="1:15" ht="12.75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</row>
    <row r="525" spans="1:15" ht="12.75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</row>
    <row r="526" spans="1:15" ht="12.75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</row>
    <row r="527" spans="1:15" ht="12.75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</row>
    <row r="528" spans="1:15" ht="12.75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</row>
    <row r="529" spans="1:15" ht="12.75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</row>
    <row r="530" spans="1:15" ht="12.75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</row>
    <row r="531" spans="1:15" ht="12.75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</row>
    <row r="532" spans="1:15" ht="12.75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</row>
    <row r="533" spans="1:15" ht="12.75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</row>
    <row r="534" spans="1:15" ht="12.75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</row>
    <row r="535" spans="1:15" ht="12.75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</row>
    <row r="536" spans="1:15" ht="12.75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</row>
    <row r="537" spans="1:15" ht="12.75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</row>
    <row r="538" spans="1:15" ht="12.75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</row>
    <row r="539" spans="1:15" ht="12.75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</row>
    <row r="540" spans="1:15" ht="12.75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</row>
    <row r="541" spans="1:15" ht="12.75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</row>
    <row r="542" spans="1:15" ht="12.75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</row>
    <row r="543" spans="1:15" ht="12.75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</row>
    <row r="544" spans="1:15" ht="12.75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</row>
    <row r="545" spans="1:15" ht="12.75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</row>
    <row r="546" spans="1:15" ht="12.75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</row>
    <row r="547" spans="1:15" ht="12.75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</row>
    <row r="548" spans="1:15" ht="12.75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</row>
    <row r="549" spans="1:15" ht="12.75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</row>
    <row r="550" spans="1:15" ht="12.75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</row>
    <row r="551" spans="1:15" ht="12.75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</row>
    <row r="552" spans="1:15" ht="12.75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</row>
    <row r="553" spans="1:15" ht="12.75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</row>
    <row r="554" spans="1:15" ht="12.75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</row>
  </sheetData>
  <sheetProtection/>
  <mergeCells count="15">
    <mergeCell ref="A1:O1"/>
    <mergeCell ref="A2:O2"/>
    <mergeCell ref="A4:O4"/>
    <mergeCell ref="A6:O6"/>
    <mergeCell ref="M3:N3"/>
    <mergeCell ref="K51:N51"/>
    <mergeCell ref="K53:N53"/>
    <mergeCell ref="B53:D53"/>
    <mergeCell ref="K52:N52"/>
    <mergeCell ref="B52:D52"/>
    <mergeCell ref="K13:L13"/>
    <mergeCell ref="M13:N13"/>
    <mergeCell ref="D12:E12"/>
    <mergeCell ref="F12:J12"/>
    <mergeCell ref="K11:N1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95"/>
  <sheetViews>
    <sheetView zoomScalePageLayoutView="0" workbookViewId="0" topLeftCell="A10">
      <selection activeCell="B44" sqref="B44"/>
    </sheetView>
  </sheetViews>
  <sheetFormatPr defaultColWidth="11.421875" defaultRowHeight="12.75"/>
  <cols>
    <col min="1" max="1" width="10.57421875" style="1" customWidth="1"/>
    <col min="2" max="2" width="37.8515625" style="1" customWidth="1"/>
    <col min="3" max="3" width="11.28125" style="1" customWidth="1"/>
    <col min="4" max="5" width="8.57421875" style="1" customWidth="1"/>
    <col min="6" max="7" width="10.8515625" style="1" customWidth="1"/>
    <col min="8" max="8" width="8.7109375" style="1" customWidth="1"/>
    <col min="9" max="9" width="8.421875" style="1" customWidth="1"/>
    <col min="10" max="10" width="9.00390625" style="1" customWidth="1"/>
    <col min="11" max="11" width="10.28125" style="1" customWidth="1"/>
    <col min="12" max="13" width="7.28125" style="1" customWidth="1"/>
    <col min="14" max="14" width="9.57421875" style="1" customWidth="1"/>
    <col min="15" max="15" width="8.7109375" style="1" customWidth="1"/>
    <col min="16" max="16384" width="11.421875" style="1" customWidth="1"/>
  </cols>
  <sheetData>
    <row r="1" spans="1:15" ht="11.25">
      <c r="A1" s="133" t="s">
        <v>33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1.25">
      <c r="A2" s="133" t="s">
        <v>23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22" t="s">
        <v>24</v>
      </c>
      <c r="N3" s="123"/>
      <c r="O3" s="2"/>
    </row>
    <row r="4" spans="1:15" ht="11.25">
      <c r="A4" s="119" t="s">
        <v>142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1.25">
      <c r="A6" s="133" t="s">
        <v>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1:15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1.25">
      <c r="A8" s="4" t="s">
        <v>32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1.25">
      <c r="A9" s="4" t="s">
        <v>35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ht="11.25">
      <c r="A10" s="4" t="s">
        <v>25</v>
      </c>
    </row>
    <row r="11" spans="1:15" ht="11.25">
      <c r="A11" s="5" t="s">
        <v>14</v>
      </c>
      <c r="B11" s="28" t="s">
        <v>49</v>
      </c>
      <c r="C11" s="7"/>
      <c r="D11" s="5"/>
      <c r="E11" s="7"/>
      <c r="F11" s="5"/>
      <c r="G11" s="6"/>
      <c r="H11" s="6"/>
      <c r="I11" s="6"/>
      <c r="J11" s="7"/>
      <c r="K11" s="127" t="s">
        <v>17</v>
      </c>
      <c r="L11" s="128"/>
      <c r="M11" s="128"/>
      <c r="N11" s="129"/>
      <c r="O11" s="8"/>
    </row>
    <row r="12" spans="1:15" ht="11.25">
      <c r="A12" s="9"/>
      <c r="B12" s="10"/>
      <c r="C12" s="11"/>
      <c r="D12" s="124" t="s">
        <v>15</v>
      </c>
      <c r="E12" s="125"/>
      <c r="F12" s="124" t="s">
        <v>16</v>
      </c>
      <c r="G12" s="126"/>
      <c r="H12" s="126"/>
      <c r="I12" s="126"/>
      <c r="J12" s="125"/>
      <c r="K12" s="130"/>
      <c r="L12" s="131"/>
      <c r="M12" s="131"/>
      <c r="N12" s="132"/>
      <c r="O12" s="12" t="s">
        <v>20</v>
      </c>
    </row>
    <row r="13" spans="1:15" ht="11.25">
      <c r="A13" s="13" t="s">
        <v>48</v>
      </c>
      <c r="B13" s="14"/>
      <c r="C13" s="15"/>
      <c r="D13" s="13"/>
      <c r="E13" s="15"/>
      <c r="F13" s="13"/>
      <c r="G13" s="14"/>
      <c r="H13" s="14"/>
      <c r="I13" s="14"/>
      <c r="J13" s="15"/>
      <c r="K13" s="122" t="s">
        <v>18</v>
      </c>
      <c r="L13" s="123"/>
      <c r="M13" s="122" t="s">
        <v>19</v>
      </c>
      <c r="N13" s="123"/>
      <c r="O13" s="12" t="s">
        <v>21</v>
      </c>
    </row>
    <row r="14" spans="1:15" ht="11.25">
      <c r="A14" s="16"/>
      <c r="B14" s="16"/>
      <c r="C14" s="16"/>
      <c r="D14" s="16" t="s">
        <v>3</v>
      </c>
      <c r="E14" s="16" t="s">
        <v>5</v>
      </c>
      <c r="F14" s="16"/>
      <c r="G14" s="16"/>
      <c r="H14" s="16"/>
      <c r="I14" s="16"/>
      <c r="J14" s="16"/>
      <c r="K14" s="16" t="s">
        <v>10</v>
      </c>
      <c r="L14" s="16"/>
      <c r="M14" s="16"/>
      <c r="N14" s="16"/>
      <c r="O14" s="12" t="s">
        <v>22</v>
      </c>
    </row>
    <row r="15" spans="1:15" ht="11.25">
      <c r="A15" s="17" t="s">
        <v>30</v>
      </c>
      <c r="B15" s="17" t="s">
        <v>1</v>
      </c>
      <c r="C15" s="17" t="s">
        <v>2</v>
      </c>
      <c r="D15" s="17" t="s">
        <v>4</v>
      </c>
      <c r="E15" s="17" t="s">
        <v>4</v>
      </c>
      <c r="F15" s="17" t="s">
        <v>36</v>
      </c>
      <c r="G15" s="17" t="s">
        <v>6</v>
      </c>
      <c r="H15" s="17" t="s">
        <v>8</v>
      </c>
      <c r="I15" s="17" t="s">
        <v>7</v>
      </c>
      <c r="J15" s="17" t="s">
        <v>128</v>
      </c>
      <c r="K15" s="17" t="s">
        <v>11</v>
      </c>
      <c r="L15" s="17" t="s">
        <v>12</v>
      </c>
      <c r="M15" s="17" t="s">
        <v>13</v>
      </c>
      <c r="N15" s="17" t="s">
        <v>12</v>
      </c>
      <c r="O15" s="18"/>
    </row>
    <row r="16" spans="1:15" ht="11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25"/>
      <c r="L16" s="25"/>
      <c r="M16" s="25"/>
      <c r="N16" s="25"/>
      <c r="O16" s="25"/>
    </row>
    <row r="17" spans="1:15" ht="11.25">
      <c r="A17" s="20"/>
      <c r="B17" s="12" t="s">
        <v>50</v>
      </c>
      <c r="C17" s="20"/>
      <c r="D17" s="20"/>
      <c r="E17" s="20"/>
      <c r="F17" s="22"/>
      <c r="G17" s="22"/>
      <c r="H17" s="22"/>
      <c r="I17" s="22"/>
      <c r="J17" s="22"/>
      <c r="K17" s="26"/>
      <c r="L17" s="26"/>
      <c r="M17" s="26"/>
      <c r="N17" s="26"/>
      <c r="O17" s="26"/>
    </row>
    <row r="18" spans="1:15" ht="11.25">
      <c r="A18" s="20"/>
      <c r="B18" s="29"/>
      <c r="C18" s="20"/>
      <c r="D18" s="20"/>
      <c r="E18" s="20"/>
      <c r="F18" s="22"/>
      <c r="G18" s="22"/>
      <c r="H18" s="22"/>
      <c r="I18" s="22"/>
      <c r="J18" s="22"/>
      <c r="K18" s="26"/>
      <c r="L18" s="26"/>
      <c r="M18" s="26"/>
      <c r="N18" s="26"/>
      <c r="O18" s="26"/>
    </row>
    <row r="19" spans="1:15" ht="11.25">
      <c r="A19" s="20"/>
      <c r="B19" s="29" t="s">
        <v>106</v>
      </c>
      <c r="C19" s="20"/>
      <c r="D19" s="20"/>
      <c r="E19" s="20"/>
      <c r="F19" s="33">
        <f>SUM('01'!F114)</f>
        <v>6341100</v>
      </c>
      <c r="G19" s="33">
        <f>SUM('01'!G114)</f>
        <v>6341100</v>
      </c>
      <c r="H19" s="33"/>
      <c r="I19" s="22"/>
      <c r="J19" s="33"/>
      <c r="K19" s="26"/>
      <c r="L19" s="30"/>
      <c r="M19" s="26"/>
      <c r="N19" s="30"/>
      <c r="O19" s="26"/>
    </row>
    <row r="20" spans="1:15" ht="11.25">
      <c r="A20" s="20"/>
      <c r="B20" s="20"/>
      <c r="C20" s="20"/>
      <c r="D20" s="20"/>
      <c r="E20" s="20"/>
      <c r="F20" s="22"/>
      <c r="G20" s="22"/>
      <c r="H20" s="22"/>
      <c r="I20" s="22"/>
      <c r="J20" s="22"/>
      <c r="K20" s="26"/>
      <c r="L20" s="26"/>
      <c r="M20" s="26"/>
      <c r="N20" s="26"/>
      <c r="O20" s="26"/>
    </row>
    <row r="21" spans="1:15" ht="11.25">
      <c r="A21" s="20"/>
      <c r="B21" s="29" t="s">
        <v>113</v>
      </c>
      <c r="C21" s="20"/>
      <c r="D21" s="20"/>
      <c r="E21" s="20"/>
      <c r="F21" s="33">
        <f>SUM('02'!F56)</f>
        <v>2832500</v>
      </c>
      <c r="G21" s="33">
        <f>SUM('02'!G56)</f>
        <v>2832500</v>
      </c>
      <c r="H21" s="22"/>
      <c r="I21" s="22"/>
      <c r="J21" s="33"/>
      <c r="K21" s="26"/>
      <c r="L21" s="26"/>
      <c r="M21" s="26"/>
      <c r="N21" s="26"/>
      <c r="O21" s="26"/>
    </row>
    <row r="22" spans="1:15" ht="11.25">
      <c r="A22" s="20"/>
      <c r="B22" s="29"/>
      <c r="C22" s="20"/>
      <c r="D22" s="20"/>
      <c r="E22" s="20"/>
      <c r="F22" s="22"/>
      <c r="G22" s="22"/>
      <c r="H22" s="22"/>
      <c r="I22" s="22"/>
      <c r="J22" s="22"/>
      <c r="K22" s="26"/>
      <c r="L22" s="30"/>
      <c r="M22" s="26"/>
      <c r="N22" s="30"/>
      <c r="O22" s="26"/>
    </row>
    <row r="23" spans="1:15" ht="11.25">
      <c r="A23" s="20"/>
      <c r="B23" s="29" t="s">
        <v>84</v>
      </c>
      <c r="C23" s="20"/>
      <c r="D23" s="20"/>
      <c r="E23" s="20"/>
      <c r="F23" s="33">
        <f>SUM('04'!F159)</f>
        <v>7566302</v>
      </c>
      <c r="G23" s="33">
        <f>SUM('04'!G159)</f>
        <v>7566302</v>
      </c>
      <c r="H23" s="33"/>
      <c r="I23" s="33"/>
      <c r="J23" s="33"/>
      <c r="K23" s="26"/>
      <c r="L23" s="26"/>
      <c r="M23" s="26"/>
      <c r="N23" s="26"/>
      <c r="O23" s="26"/>
    </row>
    <row r="24" spans="1:15" ht="11.25">
      <c r="A24" s="20"/>
      <c r="B24" s="29"/>
      <c r="C24" s="20"/>
      <c r="D24" s="20"/>
      <c r="E24" s="20"/>
      <c r="F24" s="33"/>
      <c r="G24" s="33"/>
      <c r="H24" s="22"/>
      <c r="I24" s="22"/>
      <c r="J24" s="22"/>
      <c r="K24" s="26"/>
      <c r="L24" s="26"/>
      <c r="M24" s="26"/>
      <c r="N24" s="26"/>
      <c r="O24" s="26"/>
    </row>
    <row r="25" spans="1:15" ht="11.25">
      <c r="A25" s="20"/>
      <c r="B25" s="29" t="s">
        <v>123</v>
      </c>
      <c r="C25" s="20"/>
      <c r="D25" s="20"/>
      <c r="E25" s="20"/>
      <c r="F25" s="33">
        <f>SUM('05'!F178)</f>
        <v>5884933.04</v>
      </c>
      <c r="G25" s="33">
        <f>SUM('05'!G178)</f>
        <v>5464815.04</v>
      </c>
      <c r="H25" s="33"/>
      <c r="I25" s="22"/>
      <c r="J25" s="33">
        <f>SUM('05'!J178)</f>
        <v>420118</v>
      </c>
      <c r="K25" s="26"/>
      <c r="L25" s="30"/>
      <c r="M25" s="26"/>
      <c r="N25" s="30"/>
      <c r="O25" s="26"/>
    </row>
    <row r="26" spans="1:15" ht="11.25">
      <c r="A26" s="20"/>
      <c r="B26" s="20"/>
      <c r="C26" s="20"/>
      <c r="D26" s="20"/>
      <c r="E26" s="20"/>
      <c r="F26" s="22"/>
      <c r="G26" s="22"/>
      <c r="H26" s="22"/>
      <c r="I26" s="22"/>
      <c r="J26" s="22"/>
      <c r="K26" s="26"/>
      <c r="L26" s="26"/>
      <c r="M26" s="26"/>
      <c r="N26" s="26"/>
      <c r="O26" s="26"/>
    </row>
    <row r="27" spans="1:15" ht="11.25">
      <c r="A27" s="20"/>
      <c r="B27" s="29" t="s">
        <v>124</v>
      </c>
      <c r="C27" s="20"/>
      <c r="D27" s="20"/>
      <c r="E27" s="20"/>
      <c r="F27" s="33">
        <f>SUM('06'!F295)</f>
        <v>2570424</v>
      </c>
      <c r="G27" s="33">
        <f>SUM('06'!G295)</f>
        <v>2097432</v>
      </c>
      <c r="H27" s="22"/>
      <c r="I27" s="33"/>
      <c r="J27" s="33">
        <f>SUM('06'!J295)</f>
        <v>472992</v>
      </c>
      <c r="K27" s="26"/>
      <c r="L27" s="26"/>
      <c r="M27" s="26"/>
      <c r="N27" s="26"/>
      <c r="O27" s="26"/>
    </row>
    <row r="28" spans="1:15" ht="11.25">
      <c r="A28" s="20"/>
      <c r="B28" s="20"/>
      <c r="C28" s="20"/>
      <c r="D28" s="20"/>
      <c r="E28" s="20"/>
      <c r="F28" s="22"/>
      <c r="G28" s="22"/>
      <c r="H28" s="22"/>
      <c r="I28" s="22"/>
      <c r="J28" s="22"/>
      <c r="K28" s="26"/>
      <c r="L28" s="26"/>
      <c r="M28" s="26"/>
      <c r="N28" s="26"/>
      <c r="O28" s="26"/>
    </row>
    <row r="29" spans="1:15" ht="11.25">
      <c r="A29" s="20"/>
      <c r="B29" s="29" t="s">
        <v>96</v>
      </c>
      <c r="C29" s="20"/>
      <c r="D29" s="20"/>
      <c r="E29" s="20"/>
      <c r="F29" s="22"/>
      <c r="G29" s="22"/>
      <c r="H29" s="22"/>
      <c r="I29" s="22"/>
      <c r="J29" s="22"/>
      <c r="K29" s="26"/>
      <c r="L29" s="26"/>
      <c r="M29" s="26"/>
      <c r="N29" s="26"/>
      <c r="O29" s="26"/>
    </row>
    <row r="30" spans="1:15" ht="11.25">
      <c r="A30" s="20"/>
      <c r="B30" s="20" t="s">
        <v>126</v>
      </c>
      <c r="C30" s="20"/>
      <c r="D30" s="20"/>
      <c r="E30" s="20"/>
      <c r="F30" s="33">
        <f>SUM('07-07252'!F663)</f>
        <v>21179224</v>
      </c>
      <c r="G30" s="33">
        <f>SUM('07-07252'!G663)</f>
        <v>18200574</v>
      </c>
      <c r="H30" s="33"/>
      <c r="I30" s="33"/>
      <c r="J30" s="33">
        <f>SUM('07-07252'!J663)</f>
        <v>2978650</v>
      </c>
      <c r="K30" s="26"/>
      <c r="L30" s="26"/>
      <c r="M30" s="26"/>
      <c r="N30" s="26"/>
      <c r="O30" s="26"/>
    </row>
    <row r="31" spans="1:15" ht="11.25">
      <c r="A31" s="20"/>
      <c r="B31" s="20" t="s">
        <v>125</v>
      </c>
      <c r="C31" s="20"/>
      <c r="D31" s="20"/>
      <c r="E31" s="20"/>
      <c r="F31" s="33">
        <f>SUM('07-07241'!F177)</f>
        <v>4159855</v>
      </c>
      <c r="G31" s="33">
        <f>SUM('07-07241'!G177)</f>
        <v>4159855</v>
      </c>
      <c r="H31" s="33"/>
      <c r="I31" s="33"/>
      <c r="J31" s="33"/>
      <c r="K31" s="26"/>
      <c r="L31" s="26"/>
      <c r="M31" s="26"/>
      <c r="N31" s="26"/>
      <c r="O31" s="26"/>
    </row>
    <row r="32" spans="1:15" ht="11.25">
      <c r="A32" s="20"/>
      <c r="B32" s="20" t="s">
        <v>127</v>
      </c>
      <c r="C32" s="20"/>
      <c r="D32" s="20"/>
      <c r="E32" s="20"/>
      <c r="F32" s="33">
        <f>SUM('07-07244'!F540)</f>
        <v>1396405</v>
      </c>
      <c r="G32" s="33">
        <f>SUM('07-07244'!G540)</f>
        <v>1396405</v>
      </c>
      <c r="H32" s="33"/>
      <c r="I32" s="22"/>
      <c r="J32" s="33"/>
      <c r="K32" s="26"/>
      <c r="L32" s="26"/>
      <c r="M32" s="26"/>
      <c r="N32" s="26"/>
      <c r="O32" s="26"/>
    </row>
    <row r="33" spans="1:15" ht="11.25">
      <c r="A33" s="20"/>
      <c r="B33" s="29"/>
      <c r="C33" s="20"/>
      <c r="D33" s="20"/>
      <c r="E33" s="20"/>
      <c r="F33" s="22"/>
      <c r="G33" s="22"/>
      <c r="H33" s="22"/>
      <c r="I33" s="22"/>
      <c r="J33" s="22"/>
      <c r="K33" s="26"/>
      <c r="L33" s="26"/>
      <c r="M33" s="26"/>
      <c r="N33" s="26"/>
      <c r="O33" s="26"/>
    </row>
    <row r="34" spans="1:15" ht="11.25">
      <c r="A34" s="20"/>
      <c r="B34" s="29" t="s">
        <v>129</v>
      </c>
      <c r="C34" s="20"/>
      <c r="D34" s="20"/>
      <c r="E34" s="20"/>
      <c r="F34" s="33">
        <f>SUM('08'!F47)</f>
        <v>601897</v>
      </c>
      <c r="G34" s="33">
        <f>SUM('08'!G47)</f>
        <v>601897</v>
      </c>
      <c r="H34" s="22"/>
      <c r="I34" s="22"/>
      <c r="J34" s="22"/>
      <c r="K34" s="26"/>
      <c r="L34" s="26"/>
      <c r="M34" s="26"/>
      <c r="N34" s="26"/>
      <c r="O34" s="26"/>
    </row>
    <row r="35" spans="1:15" ht="11.25">
      <c r="A35" s="20"/>
      <c r="B35" s="29"/>
      <c r="C35" s="20"/>
      <c r="D35" s="20"/>
      <c r="E35" s="20"/>
      <c r="F35" s="22"/>
      <c r="G35" s="22"/>
      <c r="H35" s="22"/>
      <c r="I35" s="22"/>
      <c r="J35" s="22"/>
      <c r="K35" s="26"/>
      <c r="L35" s="26"/>
      <c r="M35" s="26"/>
      <c r="N35" s="26"/>
      <c r="O35" s="26"/>
    </row>
    <row r="36" spans="1:15" ht="11.25">
      <c r="A36" s="20"/>
      <c r="B36" s="29" t="s">
        <v>119</v>
      </c>
      <c r="C36" s="20"/>
      <c r="D36" s="20"/>
      <c r="E36" s="20"/>
      <c r="F36" s="33">
        <f>SUM('11'!F47)</f>
        <v>1200000</v>
      </c>
      <c r="G36" s="33">
        <f>SUM('11'!G47)</f>
        <v>1200000</v>
      </c>
      <c r="H36" s="22"/>
      <c r="I36" s="22"/>
      <c r="J36" s="22"/>
      <c r="K36" s="26"/>
      <c r="L36" s="26"/>
      <c r="M36" s="26"/>
      <c r="N36" s="26"/>
      <c r="O36" s="26"/>
    </row>
    <row r="37" spans="1:15" ht="11.25">
      <c r="A37" s="20"/>
      <c r="B37" s="20"/>
      <c r="C37" s="20"/>
      <c r="D37" s="20"/>
      <c r="E37" s="20"/>
      <c r="F37" s="22"/>
      <c r="G37" s="22"/>
      <c r="H37" s="22"/>
      <c r="I37" s="22"/>
      <c r="J37" s="22"/>
      <c r="K37" s="26"/>
      <c r="L37" s="26"/>
      <c r="M37" s="26"/>
      <c r="N37" s="26"/>
      <c r="O37" s="26"/>
    </row>
    <row r="38" spans="1:15" ht="11.25">
      <c r="A38" s="20"/>
      <c r="B38" s="29" t="s">
        <v>118</v>
      </c>
      <c r="C38" s="20"/>
      <c r="D38" s="20"/>
      <c r="E38" s="20"/>
      <c r="F38" s="33">
        <f>SUM('12'!F47)</f>
        <v>500000</v>
      </c>
      <c r="G38" s="33">
        <f>SUM('12'!G47)</f>
        <v>500000</v>
      </c>
      <c r="H38" s="22"/>
      <c r="I38" s="22"/>
      <c r="J38" s="22"/>
      <c r="K38" s="26"/>
      <c r="L38" s="26"/>
      <c r="M38" s="26"/>
      <c r="N38" s="26"/>
      <c r="O38" s="26"/>
    </row>
    <row r="39" spans="1:15" ht="11.25">
      <c r="A39" s="20"/>
      <c r="B39" s="29"/>
      <c r="C39" s="20"/>
      <c r="D39" s="20"/>
      <c r="E39" s="20"/>
      <c r="F39" s="22"/>
      <c r="G39" s="22"/>
      <c r="H39" s="22"/>
      <c r="I39" s="22"/>
      <c r="J39" s="22"/>
      <c r="K39" s="26"/>
      <c r="L39" s="26"/>
      <c r="M39" s="26"/>
      <c r="N39" s="26"/>
      <c r="O39" s="26"/>
    </row>
    <row r="40" spans="1:15" ht="11.25">
      <c r="A40" s="20"/>
      <c r="B40" s="29" t="s">
        <v>39</v>
      </c>
      <c r="C40" s="20"/>
      <c r="D40" s="20"/>
      <c r="E40" s="20"/>
      <c r="F40" s="33">
        <f>SUM(SB!F47)</f>
        <v>3540065</v>
      </c>
      <c r="G40" s="33">
        <f>SUM(SB!G47)</f>
        <v>3540065</v>
      </c>
      <c r="H40" s="22"/>
      <c r="I40" s="22"/>
      <c r="J40" s="22"/>
      <c r="K40" s="26"/>
      <c r="L40" s="26"/>
      <c r="M40" s="26"/>
      <c r="N40" s="26"/>
      <c r="O40" s="26"/>
    </row>
    <row r="41" spans="1:15" ht="11.25">
      <c r="A41" s="20"/>
      <c r="B41" s="20"/>
      <c r="C41" s="20"/>
      <c r="D41" s="20"/>
      <c r="E41" s="20"/>
      <c r="F41" s="22"/>
      <c r="G41" s="22"/>
      <c r="H41" s="22"/>
      <c r="I41" s="22"/>
      <c r="J41" s="22"/>
      <c r="K41" s="26"/>
      <c r="L41" s="26"/>
      <c r="M41" s="26"/>
      <c r="N41" s="26"/>
      <c r="O41" s="26"/>
    </row>
    <row r="42" spans="1:15" ht="11.25">
      <c r="A42" s="20"/>
      <c r="B42" s="29"/>
      <c r="C42" s="20"/>
      <c r="D42" s="20"/>
      <c r="E42" s="20"/>
      <c r="F42" s="33"/>
      <c r="G42" s="33"/>
      <c r="H42" s="22"/>
      <c r="I42" s="22"/>
      <c r="J42" s="22"/>
      <c r="K42" s="26"/>
      <c r="L42" s="26"/>
      <c r="M42" s="26"/>
      <c r="N42" s="26"/>
      <c r="O42" s="26"/>
    </row>
    <row r="43" spans="1:15" ht="11.25">
      <c r="A43" s="20"/>
      <c r="B43" s="29"/>
      <c r="C43" s="20"/>
      <c r="D43" s="20"/>
      <c r="E43" s="20"/>
      <c r="F43" s="22"/>
      <c r="G43" s="22"/>
      <c r="H43" s="22"/>
      <c r="I43" s="22"/>
      <c r="J43" s="22"/>
      <c r="K43" s="26"/>
      <c r="L43" s="26"/>
      <c r="M43" s="26"/>
      <c r="N43" s="26"/>
      <c r="O43" s="26"/>
    </row>
    <row r="44" spans="1:15" ht="11.25">
      <c r="A44" s="20"/>
      <c r="B44" s="29"/>
      <c r="C44" s="20"/>
      <c r="D44" s="20"/>
      <c r="E44" s="20"/>
      <c r="F44" s="33"/>
      <c r="G44" s="33"/>
      <c r="H44" s="22"/>
      <c r="I44" s="22"/>
      <c r="J44" s="22"/>
      <c r="K44" s="26"/>
      <c r="L44" s="26"/>
      <c r="M44" s="26"/>
      <c r="N44" s="26"/>
      <c r="O44" s="26"/>
    </row>
    <row r="45" spans="1:15" ht="11.25">
      <c r="A45" s="20"/>
      <c r="B45" s="29"/>
      <c r="C45" s="20"/>
      <c r="D45" s="20"/>
      <c r="E45" s="20"/>
      <c r="F45" s="33"/>
      <c r="G45" s="33"/>
      <c r="H45" s="22"/>
      <c r="I45" s="22"/>
      <c r="J45" s="22"/>
      <c r="K45" s="26"/>
      <c r="L45" s="26"/>
      <c r="M45" s="26"/>
      <c r="N45" s="26"/>
      <c r="O45" s="26"/>
    </row>
    <row r="46" spans="1:15" ht="11.25">
      <c r="A46" s="20"/>
      <c r="B46" s="29"/>
      <c r="C46" s="20"/>
      <c r="D46" s="20"/>
      <c r="E46" s="20"/>
      <c r="F46" s="33"/>
      <c r="G46" s="33"/>
      <c r="H46" s="33"/>
      <c r="I46" s="22"/>
      <c r="J46" s="22"/>
      <c r="K46" s="26"/>
      <c r="L46" s="26"/>
      <c r="M46" s="26"/>
      <c r="N46" s="26"/>
      <c r="O46" s="26"/>
    </row>
    <row r="47" spans="1:15" ht="11.25">
      <c r="A47" s="21"/>
      <c r="B47" s="21"/>
      <c r="C47" s="21"/>
      <c r="D47" s="21"/>
      <c r="E47" s="21"/>
      <c r="F47" s="23"/>
      <c r="G47" s="23"/>
      <c r="H47" s="23"/>
      <c r="I47" s="23"/>
      <c r="J47" s="23"/>
      <c r="K47" s="27"/>
      <c r="L47" s="27"/>
      <c r="M47" s="27"/>
      <c r="N47" s="27"/>
      <c r="O47" s="27"/>
    </row>
    <row r="48" spans="2:10" ht="11.25">
      <c r="B48" s="2" t="s">
        <v>34</v>
      </c>
      <c r="F48" s="24">
        <f>SUM(F16:F47)</f>
        <v>57772705.04</v>
      </c>
      <c r="G48" s="24">
        <f>SUM(G16:G47)</f>
        <v>53900945.04</v>
      </c>
      <c r="H48" s="24"/>
      <c r="I48" s="24"/>
      <c r="J48" s="24">
        <f>SUM(J16:J47)</f>
        <v>3871760</v>
      </c>
    </row>
    <row r="49" spans="2:10" ht="11.25">
      <c r="B49" s="2" t="s">
        <v>26</v>
      </c>
      <c r="F49" s="24"/>
      <c r="G49" s="24"/>
      <c r="H49" s="24"/>
      <c r="I49" s="24"/>
      <c r="J49" s="24"/>
    </row>
    <row r="50" spans="2:10" ht="11.25">
      <c r="B50" s="2" t="s">
        <v>27</v>
      </c>
      <c r="F50" s="31">
        <f>SUM(F48)</f>
        <v>57772705.04</v>
      </c>
      <c r="G50" s="31">
        <f>SUM(G48)</f>
        <v>53900945.04</v>
      </c>
      <c r="H50" s="31"/>
      <c r="I50" s="31"/>
      <c r="J50" s="31">
        <f>SUM(J48)</f>
        <v>3871760</v>
      </c>
    </row>
    <row r="52" spans="3:7" ht="11.25">
      <c r="C52" s="2"/>
      <c r="F52" s="95"/>
      <c r="G52" s="95"/>
    </row>
    <row r="53" spans="3:7" ht="11.25">
      <c r="C53" s="2"/>
      <c r="F53" s="95"/>
      <c r="G53" s="95"/>
    </row>
    <row r="54" spans="6:7" ht="11.25">
      <c r="F54" s="96"/>
      <c r="G54" s="96"/>
    </row>
    <row r="58" spans="2:14" ht="11.25">
      <c r="B58" s="133" t="s">
        <v>28</v>
      </c>
      <c r="C58" s="133"/>
      <c r="D58" s="133"/>
      <c r="K58" s="133" t="s">
        <v>52</v>
      </c>
      <c r="L58" s="133"/>
      <c r="M58" s="133"/>
      <c r="N58" s="133"/>
    </row>
    <row r="59" spans="2:14" ht="11.25">
      <c r="B59" s="133" t="s">
        <v>29</v>
      </c>
      <c r="C59" s="133"/>
      <c r="D59" s="133"/>
      <c r="K59" s="133" t="s">
        <v>31</v>
      </c>
      <c r="L59" s="133"/>
      <c r="M59" s="133"/>
      <c r="N59" s="133"/>
    </row>
    <row r="60" spans="2:4" ht="11.25">
      <c r="B60" s="134"/>
      <c r="C60" s="134"/>
      <c r="D60" s="134"/>
    </row>
    <row r="61" spans="1:15" ht="12.75">
      <c r="A61" s="47"/>
      <c r="B61" s="47"/>
      <c r="C61" s="43"/>
      <c r="D61" s="47"/>
      <c r="E61" s="47"/>
      <c r="F61" s="48"/>
      <c r="G61" s="36"/>
      <c r="H61" s="47"/>
      <c r="I61" s="47"/>
      <c r="J61" s="47"/>
      <c r="K61" s="47"/>
      <c r="L61" s="47"/>
      <c r="M61" s="47"/>
      <c r="N61" s="47"/>
      <c r="O61" s="47"/>
    </row>
    <row r="62" spans="1:15" ht="12.75">
      <c r="A62" s="47"/>
      <c r="B62" s="47"/>
      <c r="C62" s="43"/>
      <c r="D62" s="47"/>
      <c r="E62" s="47"/>
      <c r="F62" s="2"/>
      <c r="G62" s="81"/>
      <c r="H62" s="81"/>
      <c r="I62" s="47"/>
      <c r="J62" s="47"/>
      <c r="K62" s="47"/>
      <c r="L62" s="48"/>
      <c r="M62" s="49"/>
      <c r="N62" s="50"/>
      <c r="O62" s="47"/>
    </row>
    <row r="63" spans="1:15" ht="12.75">
      <c r="A63" s="47"/>
      <c r="B63" s="47"/>
      <c r="C63" s="43"/>
      <c r="D63" s="47"/>
      <c r="E63" s="47"/>
      <c r="F63" s="48"/>
      <c r="G63" s="36"/>
      <c r="H63" s="47"/>
      <c r="I63" s="47"/>
      <c r="J63" s="47"/>
      <c r="K63" s="47"/>
      <c r="L63" s="51"/>
      <c r="M63" s="51"/>
      <c r="N63" s="50"/>
      <c r="O63" s="52"/>
    </row>
    <row r="64" spans="1:15" ht="12.75">
      <c r="A64" s="47"/>
      <c r="B64" s="47"/>
      <c r="C64" s="43"/>
      <c r="D64" s="47"/>
      <c r="E64" s="47"/>
      <c r="F64" s="48"/>
      <c r="G64" s="82"/>
      <c r="H64" s="47"/>
      <c r="I64" s="47"/>
      <c r="J64" s="47"/>
      <c r="K64" s="47"/>
      <c r="L64" s="49"/>
      <c r="M64" s="49"/>
      <c r="N64" s="49"/>
      <c r="O64" s="47"/>
    </row>
    <row r="65" spans="1:15" ht="12.75">
      <c r="A65" s="47"/>
      <c r="B65" s="47"/>
      <c r="C65" s="53"/>
      <c r="D65" s="47"/>
      <c r="E65" s="47"/>
      <c r="F65" s="47"/>
      <c r="G65" s="47"/>
      <c r="H65" s="47"/>
      <c r="I65" s="47"/>
      <c r="J65" s="47"/>
      <c r="K65" s="47"/>
      <c r="L65" s="49"/>
      <c r="M65" s="49"/>
      <c r="N65" s="54"/>
      <c r="O65" s="52"/>
    </row>
    <row r="66" spans="1:15" ht="12.75">
      <c r="A66" s="47"/>
      <c r="B66" s="55"/>
      <c r="C66" s="43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1:1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</sheetData>
  <sheetProtection/>
  <mergeCells count="15">
    <mergeCell ref="A1:O1"/>
    <mergeCell ref="A2:O2"/>
    <mergeCell ref="A4:O4"/>
    <mergeCell ref="A6:O6"/>
    <mergeCell ref="M3:N3"/>
    <mergeCell ref="K59:N59"/>
    <mergeCell ref="B59:D59"/>
    <mergeCell ref="B60:D60"/>
    <mergeCell ref="K58:N58"/>
    <mergeCell ref="B58:D58"/>
    <mergeCell ref="K13:L13"/>
    <mergeCell ref="M13:N13"/>
    <mergeCell ref="D12:E12"/>
    <mergeCell ref="F12:J12"/>
    <mergeCell ref="K11:N12"/>
  </mergeCells>
  <printOptions horizontalCentered="1"/>
  <pageMargins left="0.1968503937007874" right="0.1968503937007874" top="0.5905511811023623" bottom="0.3937007874015748" header="0" footer="0"/>
  <pageSetup horizontalDpi="300" verticalDpi="300" orientation="landscape" scale="82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4"/>
  <sheetViews>
    <sheetView zoomScalePageLayoutView="0" workbookViewId="0" topLeftCell="A4">
      <selection activeCell="A4" sqref="A1:IV16384"/>
    </sheetView>
  </sheetViews>
  <sheetFormatPr defaultColWidth="11.421875" defaultRowHeight="12.75"/>
  <cols>
    <col min="1" max="1" width="10.57421875" style="36" customWidth="1"/>
    <col min="2" max="2" width="36.28125" style="36" customWidth="1"/>
    <col min="3" max="3" width="15.8515625" style="36" customWidth="1"/>
    <col min="4" max="5" width="8.57421875" style="36" customWidth="1"/>
    <col min="6" max="6" width="10.28125" style="36" customWidth="1"/>
    <col min="7" max="7" width="10.8515625" style="36" customWidth="1"/>
    <col min="8" max="8" width="9.00390625" style="36" customWidth="1"/>
    <col min="9" max="9" width="8.421875" style="36" customWidth="1"/>
    <col min="10" max="10" width="7.7109375" style="36" customWidth="1"/>
    <col min="11" max="11" width="10.00390625" style="36" customWidth="1"/>
    <col min="12" max="12" width="7.8515625" style="36" bestFit="1" customWidth="1"/>
    <col min="13" max="13" width="7.421875" style="36" customWidth="1"/>
    <col min="14" max="14" width="7.8515625" style="36" bestFit="1" customWidth="1"/>
    <col min="15" max="15" width="8.7109375" style="36" customWidth="1"/>
    <col min="16" max="16384" width="11.421875" style="36" customWidth="1"/>
  </cols>
  <sheetData>
    <row r="1" spans="1:15" ht="11.25">
      <c r="A1" s="119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1.25">
      <c r="A2" s="119" t="s">
        <v>23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1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16" t="s">
        <v>24</v>
      </c>
      <c r="N3" s="117"/>
      <c r="O3" s="51"/>
    </row>
    <row r="4" spans="1:15" ht="11.25">
      <c r="A4" s="119" t="s">
        <v>142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11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1.25">
      <c r="A6" s="119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15" ht="11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1.2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1.2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ht="11.25">
      <c r="A10" s="57" t="s">
        <v>25</v>
      </c>
    </row>
    <row r="11" spans="1:15" ht="11.25">
      <c r="A11" s="58" t="s">
        <v>14</v>
      </c>
      <c r="B11" s="59" t="s">
        <v>106</v>
      </c>
      <c r="C11" s="60"/>
      <c r="D11" s="58"/>
      <c r="E11" s="60"/>
      <c r="F11" s="58"/>
      <c r="G11" s="61"/>
      <c r="H11" s="61"/>
      <c r="I11" s="61"/>
      <c r="J11" s="60"/>
      <c r="K11" s="137" t="s">
        <v>17</v>
      </c>
      <c r="L11" s="138"/>
      <c r="M11" s="138"/>
      <c r="N11" s="139"/>
      <c r="O11" s="62"/>
    </row>
    <row r="12" spans="1:15" ht="11.25">
      <c r="A12" s="63"/>
      <c r="B12" s="64"/>
      <c r="C12" s="65"/>
      <c r="D12" s="118" t="s">
        <v>15</v>
      </c>
      <c r="E12" s="135"/>
      <c r="F12" s="118" t="s">
        <v>16</v>
      </c>
      <c r="G12" s="136"/>
      <c r="H12" s="136"/>
      <c r="I12" s="136"/>
      <c r="J12" s="135"/>
      <c r="K12" s="140"/>
      <c r="L12" s="141"/>
      <c r="M12" s="141"/>
      <c r="N12" s="142"/>
      <c r="O12" s="66" t="s">
        <v>20</v>
      </c>
    </row>
    <row r="13" spans="1:15" ht="11.25">
      <c r="A13" s="67" t="s">
        <v>107</v>
      </c>
      <c r="B13" s="68"/>
      <c r="C13" s="69"/>
      <c r="D13" s="67"/>
      <c r="E13" s="69"/>
      <c r="F13" s="67"/>
      <c r="G13" s="68"/>
      <c r="H13" s="68"/>
      <c r="I13" s="68"/>
      <c r="J13" s="69"/>
      <c r="K13" s="116" t="s">
        <v>18</v>
      </c>
      <c r="L13" s="117"/>
      <c r="M13" s="116" t="s">
        <v>19</v>
      </c>
      <c r="N13" s="117"/>
      <c r="O13" s="66" t="s">
        <v>21</v>
      </c>
    </row>
    <row r="14" spans="1:15" ht="11.2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</row>
    <row r="15" spans="1:15" ht="11.2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36</v>
      </c>
      <c r="G15" s="71" t="s">
        <v>6</v>
      </c>
      <c r="H15" s="71" t="s">
        <v>8</v>
      </c>
      <c r="I15" s="71" t="s">
        <v>7</v>
      </c>
      <c r="J15" s="71" t="s">
        <v>9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</row>
    <row r="16" spans="1:15" ht="11.25">
      <c r="A16" s="32"/>
      <c r="B16" s="45" t="s">
        <v>109</v>
      </c>
      <c r="C16" s="32"/>
      <c r="D16" s="32"/>
      <c r="E16" s="32"/>
      <c r="F16" s="34"/>
      <c r="G16" s="34"/>
      <c r="H16" s="34"/>
      <c r="I16" s="34"/>
      <c r="J16" s="34"/>
      <c r="K16" s="35"/>
      <c r="L16" s="46"/>
      <c r="M16" s="35"/>
      <c r="N16" s="46"/>
      <c r="O16" s="35"/>
    </row>
    <row r="17" spans="1:15" ht="11.25">
      <c r="A17" s="32" t="s">
        <v>684</v>
      </c>
      <c r="B17" s="146" t="s">
        <v>417</v>
      </c>
      <c r="C17" s="147" t="s">
        <v>416</v>
      </c>
      <c r="E17" s="32"/>
      <c r="F17" s="148">
        <v>782000</v>
      </c>
      <c r="G17" s="34">
        <f>SUM(F17)</f>
        <v>782000</v>
      </c>
      <c r="H17" s="34"/>
      <c r="I17" s="34"/>
      <c r="J17" s="34"/>
      <c r="K17" s="149" t="s">
        <v>256</v>
      </c>
      <c r="L17" s="101">
        <v>1</v>
      </c>
      <c r="M17" s="35"/>
      <c r="N17" s="46"/>
      <c r="O17" s="35" t="s">
        <v>137</v>
      </c>
    </row>
    <row r="18" spans="1:15" ht="11.25">
      <c r="A18" s="32"/>
      <c r="B18" s="32"/>
      <c r="C18" s="32" t="s">
        <v>457</v>
      </c>
      <c r="E18" s="32"/>
      <c r="F18" s="32"/>
      <c r="G18" s="34"/>
      <c r="H18" s="34"/>
      <c r="I18" s="34"/>
      <c r="J18" s="34"/>
      <c r="K18" s="35"/>
      <c r="L18" s="35"/>
      <c r="M18" s="35"/>
      <c r="N18" s="35"/>
      <c r="O18" s="35"/>
    </row>
    <row r="19" spans="1:15" ht="11.25">
      <c r="A19" s="32"/>
      <c r="B19" s="32"/>
      <c r="C19" s="32"/>
      <c r="E19" s="32"/>
      <c r="F19" s="32"/>
      <c r="G19" s="34"/>
      <c r="H19" s="34"/>
      <c r="I19" s="34"/>
      <c r="J19" s="34"/>
      <c r="K19" s="35"/>
      <c r="L19" s="46"/>
      <c r="M19" s="35"/>
      <c r="N19" s="46"/>
      <c r="O19" s="35"/>
    </row>
    <row r="20" spans="1:15" ht="11.25">
      <c r="A20" s="32" t="s">
        <v>685</v>
      </c>
      <c r="B20" s="146" t="s">
        <v>417</v>
      </c>
      <c r="C20" s="147" t="s">
        <v>419</v>
      </c>
      <c r="E20" s="32"/>
      <c r="F20" s="148">
        <v>550000</v>
      </c>
      <c r="G20" s="34">
        <f>SUM(F20)</f>
        <v>550000</v>
      </c>
      <c r="H20" s="34"/>
      <c r="I20" s="34"/>
      <c r="J20" s="34"/>
      <c r="K20" s="149" t="s">
        <v>256</v>
      </c>
      <c r="L20" s="101">
        <v>1</v>
      </c>
      <c r="M20" s="35"/>
      <c r="N20" s="46"/>
      <c r="O20" s="35" t="s">
        <v>137</v>
      </c>
    </row>
    <row r="21" spans="1:15" ht="11.25">
      <c r="A21" s="32"/>
      <c r="B21" s="32"/>
      <c r="C21" s="32" t="s">
        <v>459</v>
      </c>
      <c r="E21" s="32"/>
      <c r="F21" s="32"/>
      <c r="G21" s="34"/>
      <c r="H21" s="34"/>
      <c r="I21" s="34"/>
      <c r="J21" s="34"/>
      <c r="K21" s="35"/>
      <c r="L21" s="46"/>
      <c r="M21" s="35"/>
      <c r="N21" s="46"/>
      <c r="O21" s="35"/>
    </row>
    <row r="22" spans="1:15" ht="11.25">
      <c r="A22" s="32"/>
      <c r="B22" s="32"/>
      <c r="C22" s="32"/>
      <c r="E22" s="32"/>
      <c r="F22" s="32"/>
      <c r="G22" s="34"/>
      <c r="H22" s="34"/>
      <c r="I22" s="34"/>
      <c r="J22" s="34"/>
      <c r="K22" s="35"/>
      <c r="L22" s="46"/>
      <c r="M22" s="35"/>
      <c r="N22" s="46"/>
      <c r="O22" s="35"/>
    </row>
    <row r="23" spans="1:15" ht="11.25">
      <c r="A23" s="32" t="s">
        <v>686</v>
      </c>
      <c r="B23" s="146" t="s">
        <v>417</v>
      </c>
      <c r="C23" s="147" t="s">
        <v>422</v>
      </c>
      <c r="E23" s="32"/>
      <c r="F23" s="148">
        <v>102400</v>
      </c>
      <c r="G23" s="34">
        <f>SUM(F23)</f>
        <v>102400</v>
      </c>
      <c r="H23" s="34"/>
      <c r="I23" s="34"/>
      <c r="J23" s="34"/>
      <c r="K23" s="149" t="s">
        <v>256</v>
      </c>
      <c r="L23" s="144">
        <v>1</v>
      </c>
      <c r="M23" s="35"/>
      <c r="N23" s="46"/>
      <c r="O23" s="35" t="s">
        <v>137</v>
      </c>
    </row>
    <row r="24" spans="1:15" ht="11.25">
      <c r="A24" s="32"/>
      <c r="B24" s="32"/>
      <c r="C24" s="32" t="s">
        <v>460</v>
      </c>
      <c r="E24" s="32"/>
      <c r="F24" s="32"/>
      <c r="G24" s="34"/>
      <c r="H24" s="34"/>
      <c r="I24" s="34"/>
      <c r="J24" s="34"/>
      <c r="K24" s="35"/>
      <c r="L24" s="46"/>
      <c r="M24" s="35"/>
      <c r="N24" s="46"/>
      <c r="O24" s="35"/>
    </row>
    <row r="25" spans="1:15" ht="11.25">
      <c r="A25" s="32"/>
      <c r="B25" s="32"/>
      <c r="C25" s="32"/>
      <c r="E25" s="32"/>
      <c r="F25" s="32"/>
      <c r="G25" s="34"/>
      <c r="H25" s="34"/>
      <c r="I25" s="34"/>
      <c r="J25" s="34"/>
      <c r="K25" s="35"/>
      <c r="L25" s="46"/>
      <c r="M25" s="35"/>
      <c r="N25" s="46"/>
      <c r="O25" s="35"/>
    </row>
    <row r="26" spans="1:15" ht="11.25">
      <c r="A26" s="32" t="s">
        <v>687</v>
      </c>
      <c r="B26" s="146" t="s">
        <v>423</v>
      </c>
      <c r="C26" s="147" t="s">
        <v>424</v>
      </c>
      <c r="E26" s="32"/>
      <c r="F26" s="148">
        <v>145000</v>
      </c>
      <c r="G26" s="34">
        <f>SUM(F26)</f>
        <v>145000</v>
      </c>
      <c r="H26" s="34"/>
      <c r="I26" s="34"/>
      <c r="J26" s="34"/>
      <c r="K26" s="149" t="s">
        <v>256</v>
      </c>
      <c r="L26" s="101">
        <v>1</v>
      </c>
      <c r="M26" s="35"/>
      <c r="N26" s="46"/>
      <c r="O26" s="35" t="s">
        <v>137</v>
      </c>
    </row>
    <row r="27" spans="1:15" ht="11.25">
      <c r="A27" s="32"/>
      <c r="B27" s="32"/>
      <c r="C27" s="32" t="s">
        <v>460</v>
      </c>
      <c r="E27" s="32"/>
      <c r="F27" s="32"/>
      <c r="G27" s="34"/>
      <c r="H27" s="34"/>
      <c r="I27" s="34"/>
      <c r="J27" s="34"/>
      <c r="K27" s="35"/>
      <c r="L27" s="35"/>
      <c r="M27" s="35"/>
      <c r="N27" s="35"/>
      <c r="O27" s="35"/>
    </row>
    <row r="28" spans="1:15" ht="11.25">
      <c r="A28" s="32"/>
      <c r="B28" s="32"/>
      <c r="C28" s="32"/>
      <c r="E28" s="32"/>
      <c r="F28" s="32"/>
      <c r="G28" s="34"/>
      <c r="H28" s="34"/>
      <c r="I28" s="34"/>
      <c r="J28" s="34"/>
      <c r="K28" s="35"/>
      <c r="L28" s="35"/>
      <c r="M28" s="35"/>
      <c r="N28" s="35"/>
      <c r="O28" s="35"/>
    </row>
    <row r="29" spans="1:15" ht="11.25">
      <c r="A29" s="32" t="s">
        <v>696</v>
      </c>
      <c r="B29" s="146" t="s">
        <v>417</v>
      </c>
      <c r="C29" s="147" t="s">
        <v>425</v>
      </c>
      <c r="E29" s="32"/>
      <c r="F29" s="148">
        <v>91000</v>
      </c>
      <c r="G29" s="34">
        <f>SUM(F29)</f>
        <v>91000</v>
      </c>
      <c r="H29" s="34"/>
      <c r="I29" s="34"/>
      <c r="J29" s="34"/>
      <c r="K29" s="149" t="s">
        <v>256</v>
      </c>
      <c r="L29" s="101">
        <v>1</v>
      </c>
      <c r="M29" s="35"/>
      <c r="N29" s="35"/>
      <c r="O29" s="35" t="s">
        <v>137</v>
      </c>
    </row>
    <row r="30" spans="1:15" ht="11.25">
      <c r="A30" s="32"/>
      <c r="B30" s="32"/>
      <c r="C30" s="32" t="s">
        <v>459</v>
      </c>
      <c r="E30" s="32"/>
      <c r="F30" s="32"/>
      <c r="G30" s="34"/>
      <c r="H30" s="34"/>
      <c r="I30" s="34"/>
      <c r="J30" s="34"/>
      <c r="K30" s="35"/>
      <c r="L30" s="35"/>
      <c r="M30" s="35"/>
      <c r="N30" s="35"/>
      <c r="O30" s="35"/>
    </row>
    <row r="31" spans="1:15" ht="11.25">
      <c r="A31" s="32"/>
      <c r="B31" s="32"/>
      <c r="C31" s="32"/>
      <c r="E31" s="32"/>
      <c r="F31" s="32"/>
      <c r="G31" s="34"/>
      <c r="H31" s="34"/>
      <c r="I31" s="34"/>
      <c r="J31" s="34"/>
      <c r="K31" s="35"/>
      <c r="L31" s="35"/>
      <c r="M31" s="35"/>
      <c r="N31" s="35"/>
      <c r="O31" s="35"/>
    </row>
    <row r="32" spans="1:15" ht="11.25">
      <c r="A32" s="32" t="s">
        <v>688</v>
      </c>
      <c r="B32" s="146" t="s">
        <v>423</v>
      </c>
      <c r="C32" s="147" t="s">
        <v>426</v>
      </c>
      <c r="E32" s="32"/>
      <c r="F32" s="148">
        <v>123400</v>
      </c>
      <c r="G32" s="34">
        <f>SUM(F32)</f>
        <v>123400</v>
      </c>
      <c r="H32" s="34"/>
      <c r="I32" s="34"/>
      <c r="J32" s="34"/>
      <c r="K32" s="149" t="s">
        <v>256</v>
      </c>
      <c r="L32" s="101">
        <v>1</v>
      </c>
      <c r="M32" s="35"/>
      <c r="N32" s="35"/>
      <c r="O32" s="35" t="s">
        <v>137</v>
      </c>
    </row>
    <row r="33" spans="1:15" ht="11.25">
      <c r="A33" s="32"/>
      <c r="B33" s="32"/>
      <c r="C33" s="32" t="s">
        <v>461</v>
      </c>
      <c r="E33" s="32"/>
      <c r="F33" s="32"/>
      <c r="G33" s="34"/>
      <c r="H33" s="34"/>
      <c r="I33" s="34"/>
      <c r="J33" s="34"/>
      <c r="K33" s="35"/>
      <c r="L33" s="35"/>
      <c r="M33" s="35"/>
      <c r="N33" s="35"/>
      <c r="O33" s="35"/>
    </row>
    <row r="34" spans="1:15" ht="11.25">
      <c r="A34" s="32"/>
      <c r="B34" s="32"/>
      <c r="C34" s="32"/>
      <c r="E34" s="32"/>
      <c r="F34" s="32"/>
      <c r="G34" s="34"/>
      <c r="H34" s="34"/>
      <c r="I34" s="34"/>
      <c r="J34" s="34"/>
      <c r="K34" s="35"/>
      <c r="L34" s="35"/>
      <c r="M34" s="35"/>
      <c r="N34" s="35"/>
      <c r="O34" s="35"/>
    </row>
    <row r="35" spans="1:15" ht="11.25">
      <c r="A35" s="32" t="s">
        <v>689</v>
      </c>
      <c r="B35" s="32" t="s">
        <v>417</v>
      </c>
      <c r="C35" s="90" t="s">
        <v>427</v>
      </c>
      <c r="E35" s="32"/>
      <c r="F35" s="145">
        <v>104200</v>
      </c>
      <c r="G35" s="34">
        <f>SUM(F35)</f>
        <v>104200</v>
      </c>
      <c r="H35" s="34"/>
      <c r="I35" s="34"/>
      <c r="J35" s="34"/>
      <c r="K35" s="149" t="s">
        <v>256</v>
      </c>
      <c r="L35" s="101">
        <v>1</v>
      </c>
      <c r="M35" s="35"/>
      <c r="N35" s="35"/>
      <c r="O35" s="35" t="s">
        <v>137</v>
      </c>
    </row>
    <row r="36" spans="1:15" ht="11.25">
      <c r="A36" s="32"/>
      <c r="B36" s="32"/>
      <c r="C36" s="32" t="s">
        <v>462</v>
      </c>
      <c r="D36" s="32"/>
      <c r="E36" s="32"/>
      <c r="F36" s="34"/>
      <c r="G36" s="34"/>
      <c r="H36" s="34"/>
      <c r="I36" s="34"/>
      <c r="J36" s="34"/>
      <c r="K36" s="35"/>
      <c r="L36" s="35"/>
      <c r="M36" s="35"/>
      <c r="N36" s="35"/>
      <c r="O36" s="35"/>
    </row>
    <row r="37" spans="1:15" ht="11.25">
      <c r="A37" s="32"/>
      <c r="B37" s="32"/>
      <c r="C37" s="32"/>
      <c r="D37" s="32"/>
      <c r="E37" s="32"/>
      <c r="F37" s="34"/>
      <c r="G37" s="34"/>
      <c r="H37" s="34"/>
      <c r="I37" s="34"/>
      <c r="J37" s="34"/>
      <c r="K37" s="35"/>
      <c r="L37" s="35"/>
      <c r="M37" s="35"/>
      <c r="N37" s="35"/>
      <c r="O37" s="35"/>
    </row>
    <row r="38" spans="1:15" ht="11.25">
      <c r="A38" s="32" t="s">
        <v>690</v>
      </c>
      <c r="B38" s="32" t="s">
        <v>417</v>
      </c>
      <c r="C38" s="32" t="s">
        <v>145</v>
      </c>
      <c r="E38" s="32"/>
      <c r="F38" s="34">
        <v>180000</v>
      </c>
      <c r="G38" s="34">
        <f>SUM(F38)</f>
        <v>180000</v>
      </c>
      <c r="H38" s="34"/>
      <c r="I38" s="34"/>
      <c r="J38" s="34"/>
      <c r="K38" s="149" t="s">
        <v>256</v>
      </c>
      <c r="L38" s="101">
        <v>1</v>
      </c>
      <c r="M38" s="35"/>
      <c r="N38" s="35"/>
      <c r="O38" s="35" t="s">
        <v>137</v>
      </c>
    </row>
    <row r="39" spans="1:15" ht="11.25">
      <c r="A39" s="32"/>
      <c r="B39" s="32"/>
      <c r="C39" s="32" t="s">
        <v>655</v>
      </c>
      <c r="D39" s="32"/>
      <c r="E39" s="32"/>
      <c r="F39" s="34"/>
      <c r="G39" s="34"/>
      <c r="H39" s="34"/>
      <c r="I39" s="34"/>
      <c r="J39" s="34"/>
      <c r="K39" s="35"/>
      <c r="L39" s="35"/>
      <c r="M39" s="35"/>
      <c r="N39" s="35"/>
      <c r="O39" s="35"/>
    </row>
    <row r="40" spans="1:15" ht="11.25">
      <c r="A40" s="32"/>
      <c r="B40" s="32"/>
      <c r="C40" s="32"/>
      <c r="D40" s="32"/>
      <c r="E40" s="32"/>
      <c r="F40" s="34"/>
      <c r="G40" s="34"/>
      <c r="H40" s="34"/>
      <c r="I40" s="34"/>
      <c r="J40" s="34"/>
      <c r="K40" s="35"/>
      <c r="L40" s="35"/>
      <c r="M40" s="35"/>
      <c r="N40" s="35"/>
      <c r="O40" s="35"/>
    </row>
    <row r="41" spans="1:15" ht="11.25">
      <c r="A41" s="32"/>
      <c r="B41" s="45" t="s">
        <v>110</v>
      </c>
      <c r="C41" s="32"/>
      <c r="D41" s="32"/>
      <c r="E41" s="32"/>
      <c r="F41" s="34"/>
      <c r="G41" s="34"/>
      <c r="H41" s="34"/>
      <c r="I41" s="34"/>
      <c r="J41" s="34"/>
      <c r="K41" s="35"/>
      <c r="L41" s="46"/>
      <c r="M41" s="35"/>
      <c r="N41" s="46"/>
      <c r="O41" s="35"/>
    </row>
    <row r="42" spans="1:15" ht="11.25">
      <c r="A42" s="32" t="s">
        <v>691</v>
      </c>
      <c r="B42" s="32" t="s">
        <v>653</v>
      </c>
      <c r="C42" s="32" t="s">
        <v>207</v>
      </c>
      <c r="E42" s="32"/>
      <c r="F42" s="148">
        <v>425000</v>
      </c>
      <c r="G42" s="34">
        <f>SUM(F42)</f>
        <v>425000</v>
      </c>
      <c r="H42" s="34"/>
      <c r="I42" s="34"/>
      <c r="J42" s="34"/>
      <c r="K42" s="149" t="s">
        <v>256</v>
      </c>
      <c r="L42" s="101">
        <v>1</v>
      </c>
      <c r="M42" s="35"/>
      <c r="N42" s="46"/>
      <c r="O42" s="35" t="s">
        <v>137</v>
      </c>
    </row>
    <row r="43" spans="1:15" ht="11.25">
      <c r="A43" s="32"/>
      <c r="B43" s="32"/>
      <c r="C43" s="32" t="s">
        <v>458</v>
      </c>
      <c r="E43" s="32"/>
      <c r="F43" s="148"/>
      <c r="G43" s="34"/>
      <c r="H43" s="34"/>
      <c r="I43" s="34"/>
      <c r="J43" s="34"/>
      <c r="K43" s="149"/>
      <c r="L43" s="101"/>
      <c r="M43" s="35"/>
      <c r="N43" s="46"/>
      <c r="O43" s="35"/>
    </row>
    <row r="44" spans="1:15" ht="11.25">
      <c r="A44" s="32"/>
      <c r="B44" s="32"/>
      <c r="C44" s="32"/>
      <c r="E44" s="32"/>
      <c r="F44" s="148"/>
      <c r="G44" s="34"/>
      <c r="H44" s="34"/>
      <c r="I44" s="34"/>
      <c r="J44" s="34"/>
      <c r="K44" s="149"/>
      <c r="L44" s="101"/>
      <c r="M44" s="35"/>
      <c r="N44" s="46"/>
      <c r="O44" s="35"/>
    </row>
    <row r="45" spans="1:15" ht="11.25">
      <c r="A45" s="32"/>
      <c r="B45" s="45" t="s">
        <v>108</v>
      </c>
      <c r="C45" s="32"/>
      <c r="E45" s="32"/>
      <c r="F45" s="32"/>
      <c r="G45" s="34"/>
      <c r="H45" s="34"/>
      <c r="I45" s="34"/>
      <c r="J45" s="34"/>
      <c r="K45" s="35"/>
      <c r="L45" s="35"/>
      <c r="M45" s="35"/>
      <c r="N45" s="35"/>
      <c r="O45" s="35"/>
    </row>
    <row r="46" spans="1:15" ht="11.25">
      <c r="A46" s="32" t="s">
        <v>692</v>
      </c>
      <c r="B46" s="146" t="s">
        <v>418</v>
      </c>
      <c r="C46" s="147" t="s">
        <v>268</v>
      </c>
      <c r="E46" s="32"/>
      <c r="F46" s="148">
        <v>80000</v>
      </c>
      <c r="G46" s="34">
        <f>SUM(F46)</f>
        <v>80000</v>
      </c>
      <c r="H46" s="34"/>
      <c r="I46" s="34"/>
      <c r="J46" s="34"/>
      <c r="K46" s="149" t="s">
        <v>256</v>
      </c>
      <c r="L46" s="144">
        <v>1</v>
      </c>
      <c r="M46" s="35"/>
      <c r="N46" s="46"/>
      <c r="O46" s="35" t="s">
        <v>137</v>
      </c>
    </row>
    <row r="47" spans="1:15" ht="11.25">
      <c r="A47" s="32"/>
      <c r="B47" s="32"/>
      <c r="C47" s="32" t="s">
        <v>460</v>
      </c>
      <c r="D47" s="32"/>
      <c r="E47" s="32"/>
      <c r="F47" s="34"/>
      <c r="G47" s="34"/>
      <c r="H47" s="34"/>
      <c r="I47" s="34"/>
      <c r="J47" s="34"/>
      <c r="K47" s="35"/>
      <c r="L47" s="35"/>
      <c r="M47" s="35"/>
      <c r="N47" s="35"/>
      <c r="O47" s="35"/>
    </row>
    <row r="48" spans="1:15" ht="11.25">
      <c r="A48" s="32"/>
      <c r="B48" s="32"/>
      <c r="C48" s="32"/>
      <c r="D48" s="32"/>
      <c r="E48" s="32"/>
      <c r="F48" s="34"/>
      <c r="G48" s="34"/>
      <c r="H48" s="34"/>
      <c r="I48" s="34"/>
      <c r="J48" s="34"/>
      <c r="K48" s="35"/>
      <c r="L48" s="35"/>
      <c r="M48" s="35"/>
      <c r="N48" s="35"/>
      <c r="O48" s="35"/>
    </row>
    <row r="49" spans="1:15" ht="11.25">
      <c r="A49" s="32"/>
      <c r="B49" s="32"/>
      <c r="C49" s="32"/>
      <c r="D49" s="32"/>
      <c r="E49" s="32"/>
      <c r="F49" s="34"/>
      <c r="G49" s="34"/>
      <c r="H49" s="34"/>
      <c r="I49" s="34"/>
      <c r="J49" s="34"/>
      <c r="K49" s="35"/>
      <c r="L49" s="35"/>
      <c r="M49" s="35"/>
      <c r="N49" s="35"/>
      <c r="O49" s="35"/>
    </row>
    <row r="50" spans="1:15" ht="11.25">
      <c r="A50" s="32"/>
      <c r="B50" s="32"/>
      <c r="C50" s="32"/>
      <c r="D50" s="32"/>
      <c r="E50" s="32"/>
      <c r="F50" s="34"/>
      <c r="G50" s="34"/>
      <c r="H50" s="34"/>
      <c r="I50" s="34"/>
      <c r="J50" s="34"/>
      <c r="K50" s="35"/>
      <c r="L50" s="35"/>
      <c r="M50" s="35"/>
      <c r="N50" s="35"/>
      <c r="O50" s="35"/>
    </row>
    <row r="51" spans="1:15" ht="11.25">
      <c r="A51" s="32"/>
      <c r="B51" s="32"/>
      <c r="C51" s="32"/>
      <c r="D51" s="32"/>
      <c r="E51" s="32"/>
      <c r="F51" s="34"/>
      <c r="G51" s="34"/>
      <c r="H51" s="34"/>
      <c r="I51" s="34"/>
      <c r="J51" s="34"/>
      <c r="K51" s="35"/>
      <c r="L51" s="35"/>
      <c r="M51" s="35"/>
      <c r="N51" s="35"/>
      <c r="O51" s="35"/>
    </row>
    <row r="52" spans="1:15" ht="11.25">
      <c r="A52" s="32"/>
      <c r="B52" s="32"/>
      <c r="C52" s="32"/>
      <c r="D52" s="32"/>
      <c r="E52" s="32"/>
      <c r="F52" s="34"/>
      <c r="G52" s="34"/>
      <c r="H52" s="34"/>
      <c r="I52" s="34"/>
      <c r="J52" s="34"/>
      <c r="K52" s="35"/>
      <c r="L52" s="35"/>
      <c r="M52" s="35"/>
      <c r="N52" s="35"/>
      <c r="O52" s="35"/>
    </row>
    <row r="53" spans="1:15" ht="11.25">
      <c r="A53" s="32"/>
      <c r="B53" s="32"/>
      <c r="C53" s="32"/>
      <c r="D53" s="32"/>
      <c r="E53" s="32"/>
      <c r="F53" s="34"/>
      <c r="G53" s="34"/>
      <c r="H53" s="34"/>
      <c r="I53" s="34"/>
      <c r="J53" s="34"/>
      <c r="K53" s="35"/>
      <c r="L53" s="35"/>
      <c r="M53" s="35"/>
      <c r="N53" s="35"/>
      <c r="O53" s="35"/>
    </row>
    <row r="54" spans="1:15" ht="11.25">
      <c r="A54" s="38"/>
      <c r="B54" s="38"/>
      <c r="C54" s="38"/>
      <c r="D54" s="38"/>
      <c r="E54" s="38"/>
      <c r="F54" s="41"/>
      <c r="G54" s="41"/>
      <c r="H54" s="41"/>
      <c r="I54" s="41"/>
      <c r="J54" s="41"/>
      <c r="K54" s="42"/>
      <c r="L54" s="42"/>
      <c r="M54" s="42"/>
      <c r="N54" s="42"/>
      <c r="O54" s="42"/>
    </row>
    <row r="55" spans="2:10" ht="11.25">
      <c r="B55" s="51" t="s">
        <v>34</v>
      </c>
      <c r="F55" s="73">
        <f>SUM(F16:F54)</f>
        <v>2583000</v>
      </c>
      <c r="G55" s="73">
        <f>SUM(G16:G54)</f>
        <v>2583000</v>
      </c>
      <c r="H55" s="73"/>
      <c r="I55" s="73"/>
      <c r="J55" s="73"/>
    </row>
    <row r="56" spans="2:10" ht="11.25">
      <c r="B56" s="51" t="s">
        <v>26</v>
      </c>
      <c r="F56" s="74">
        <f>SUM(F55)</f>
        <v>2583000</v>
      </c>
      <c r="G56" s="74">
        <f>SUM(G55)</f>
        <v>2583000</v>
      </c>
      <c r="H56" s="73"/>
      <c r="I56" s="73"/>
      <c r="J56" s="73"/>
    </row>
    <row r="57" spans="2:10" ht="11.25">
      <c r="B57" s="51" t="s">
        <v>27</v>
      </c>
      <c r="F57" s="74"/>
      <c r="G57" s="74"/>
      <c r="H57" s="75"/>
      <c r="I57" s="75"/>
      <c r="J57" s="75"/>
    </row>
    <row r="60" spans="2:14" ht="11.25">
      <c r="B60" s="119" t="s">
        <v>28</v>
      </c>
      <c r="C60" s="119"/>
      <c r="D60" s="119"/>
      <c r="K60" s="119" t="s">
        <v>52</v>
      </c>
      <c r="L60" s="119"/>
      <c r="M60" s="119"/>
      <c r="N60" s="119"/>
    </row>
    <row r="61" spans="2:14" ht="11.25">
      <c r="B61" s="119" t="s">
        <v>29</v>
      </c>
      <c r="C61" s="119"/>
      <c r="D61" s="119"/>
      <c r="K61" s="119" t="s">
        <v>31</v>
      </c>
      <c r="L61" s="119"/>
      <c r="M61" s="119"/>
      <c r="N61" s="119"/>
    </row>
    <row r="62" spans="1:15" ht="11.25">
      <c r="A62" s="119" t="s">
        <v>33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ht="11.25">
      <c r="A63" s="119" t="s">
        <v>23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</row>
    <row r="64" spans="1:15" ht="11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116" t="s">
        <v>24</v>
      </c>
      <c r="N64" s="117"/>
      <c r="O64" s="51"/>
    </row>
    <row r="65" spans="1:15" ht="11.25">
      <c r="A65" s="119" t="s">
        <v>142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</row>
    <row r="66" spans="1:15" ht="11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ht="11.25">
      <c r="A67" s="119" t="s">
        <v>0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</row>
    <row r="68" spans="1:15" ht="11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1:15" ht="11.25">
      <c r="A69" s="57" t="s">
        <v>32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ht="11.25">
      <c r="A70" s="57" t="s">
        <v>35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ht="11.25">
      <c r="A71" s="57" t="s">
        <v>25</v>
      </c>
    </row>
    <row r="72" spans="1:15" ht="11.25">
      <c r="A72" s="58" t="s">
        <v>14</v>
      </c>
      <c r="B72" s="59" t="s">
        <v>106</v>
      </c>
      <c r="C72" s="60"/>
      <c r="D72" s="58"/>
      <c r="E72" s="60"/>
      <c r="F72" s="58"/>
      <c r="G72" s="61"/>
      <c r="H72" s="61"/>
      <c r="I72" s="61"/>
      <c r="J72" s="60"/>
      <c r="K72" s="137" t="s">
        <v>17</v>
      </c>
      <c r="L72" s="138"/>
      <c r="M72" s="138"/>
      <c r="N72" s="139"/>
      <c r="O72" s="62"/>
    </row>
    <row r="73" spans="1:15" ht="11.25">
      <c r="A73" s="63"/>
      <c r="B73" s="64"/>
      <c r="C73" s="65"/>
      <c r="D73" s="118" t="s">
        <v>15</v>
      </c>
      <c r="E73" s="135"/>
      <c r="F73" s="118" t="s">
        <v>16</v>
      </c>
      <c r="G73" s="136"/>
      <c r="H73" s="136"/>
      <c r="I73" s="136"/>
      <c r="J73" s="135"/>
      <c r="K73" s="140"/>
      <c r="L73" s="141"/>
      <c r="M73" s="141"/>
      <c r="N73" s="142"/>
      <c r="O73" s="66" t="s">
        <v>20</v>
      </c>
    </row>
    <row r="74" spans="1:15" ht="11.25">
      <c r="A74" s="67" t="s">
        <v>111</v>
      </c>
      <c r="B74" s="68"/>
      <c r="C74" s="69"/>
      <c r="D74" s="67"/>
      <c r="E74" s="69"/>
      <c r="F74" s="67"/>
      <c r="G74" s="68"/>
      <c r="H74" s="68"/>
      <c r="I74" s="68"/>
      <c r="J74" s="69"/>
      <c r="K74" s="116" t="s">
        <v>18</v>
      </c>
      <c r="L74" s="117"/>
      <c r="M74" s="116" t="s">
        <v>19</v>
      </c>
      <c r="N74" s="117"/>
      <c r="O74" s="66" t="s">
        <v>21</v>
      </c>
    </row>
    <row r="75" spans="1:15" ht="11.25">
      <c r="A75" s="70"/>
      <c r="B75" s="70"/>
      <c r="C75" s="70"/>
      <c r="D75" s="70" t="s">
        <v>3</v>
      </c>
      <c r="E75" s="70" t="s">
        <v>5</v>
      </c>
      <c r="F75" s="70"/>
      <c r="G75" s="70"/>
      <c r="H75" s="70"/>
      <c r="I75" s="70"/>
      <c r="J75" s="70"/>
      <c r="K75" s="70" t="s">
        <v>10</v>
      </c>
      <c r="L75" s="70"/>
      <c r="M75" s="70"/>
      <c r="N75" s="70"/>
      <c r="O75" s="66" t="s">
        <v>22</v>
      </c>
    </row>
    <row r="76" spans="1:15" ht="11.25">
      <c r="A76" s="71" t="s">
        <v>30</v>
      </c>
      <c r="B76" s="71" t="s">
        <v>1</v>
      </c>
      <c r="C76" s="71" t="s">
        <v>2</v>
      </c>
      <c r="D76" s="71" t="s">
        <v>4</v>
      </c>
      <c r="E76" s="71" t="s">
        <v>4</v>
      </c>
      <c r="F76" s="71" t="s">
        <v>36</v>
      </c>
      <c r="G76" s="71" t="s">
        <v>6</v>
      </c>
      <c r="H76" s="71" t="s">
        <v>8</v>
      </c>
      <c r="I76" s="71" t="s">
        <v>7</v>
      </c>
      <c r="J76" s="71" t="s">
        <v>9</v>
      </c>
      <c r="K76" s="71" t="s">
        <v>11</v>
      </c>
      <c r="L76" s="71" t="s">
        <v>12</v>
      </c>
      <c r="M76" s="71" t="s">
        <v>13</v>
      </c>
      <c r="N76" s="71" t="s">
        <v>12</v>
      </c>
      <c r="O76" s="72"/>
    </row>
    <row r="77" spans="1:15" ht="11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40"/>
      <c r="L77" s="40"/>
      <c r="M77" s="40"/>
      <c r="N77" s="40"/>
      <c r="O77" s="40"/>
    </row>
    <row r="78" spans="1:15" ht="11.25">
      <c r="A78" s="32"/>
      <c r="B78" s="45" t="s">
        <v>112</v>
      </c>
      <c r="C78" s="32"/>
      <c r="D78" s="32"/>
      <c r="E78" s="32"/>
      <c r="F78" s="34"/>
      <c r="G78" s="34"/>
      <c r="H78" s="34"/>
      <c r="I78" s="34"/>
      <c r="J78" s="34"/>
      <c r="K78" s="35"/>
      <c r="L78" s="35"/>
      <c r="M78" s="35"/>
      <c r="N78" s="35"/>
      <c r="O78" s="35"/>
    </row>
    <row r="79" spans="1:15" ht="11.25">
      <c r="A79" s="32" t="s">
        <v>693</v>
      </c>
      <c r="B79" s="146" t="s">
        <v>414</v>
      </c>
      <c r="C79" s="147" t="s">
        <v>407</v>
      </c>
      <c r="E79" s="32"/>
      <c r="F79" s="148">
        <v>1553100</v>
      </c>
      <c r="G79" s="34">
        <f>SUM(F79)</f>
        <v>1553100</v>
      </c>
      <c r="H79" s="34"/>
      <c r="I79" s="34"/>
      <c r="J79" s="34"/>
      <c r="K79" s="149" t="s">
        <v>415</v>
      </c>
      <c r="L79" s="101">
        <v>1</v>
      </c>
      <c r="M79" s="35"/>
      <c r="N79" s="46"/>
      <c r="O79" s="35" t="s">
        <v>137</v>
      </c>
    </row>
    <row r="80" spans="1:15" ht="11.25">
      <c r="A80" s="32"/>
      <c r="B80" s="32"/>
      <c r="C80" s="32" t="s">
        <v>459</v>
      </c>
      <c r="E80" s="32"/>
      <c r="F80" s="32"/>
      <c r="G80" s="34"/>
      <c r="H80" s="34"/>
      <c r="I80" s="34"/>
      <c r="J80" s="34"/>
      <c r="K80" s="35"/>
      <c r="L80" s="35"/>
      <c r="M80" s="35"/>
      <c r="N80" s="35"/>
      <c r="O80" s="35"/>
    </row>
    <row r="81" spans="1:15" ht="11.25">
      <c r="A81" s="32"/>
      <c r="B81" s="32"/>
      <c r="C81" s="32"/>
      <c r="E81" s="32"/>
      <c r="F81" s="32"/>
      <c r="G81" s="34"/>
      <c r="H81" s="34"/>
      <c r="I81" s="34"/>
      <c r="J81" s="34"/>
      <c r="K81" s="35"/>
      <c r="L81" s="35"/>
      <c r="M81" s="35"/>
      <c r="N81" s="35"/>
      <c r="O81" s="35"/>
    </row>
    <row r="82" spans="1:15" ht="11.25">
      <c r="A82" s="32" t="s">
        <v>694</v>
      </c>
      <c r="B82" s="146" t="s">
        <v>420</v>
      </c>
      <c r="C82" s="147" t="s">
        <v>207</v>
      </c>
      <c r="E82" s="32"/>
      <c r="F82" s="148">
        <v>1625000</v>
      </c>
      <c r="G82" s="34">
        <f>SUM(F82)</f>
        <v>1625000</v>
      </c>
      <c r="H82" s="34"/>
      <c r="I82" s="34"/>
      <c r="J82" s="34"/>
      <c r="K82" s="149" t="s">
        <v>421</v>
      </c>
      <c r="L82" s="101">
        <v>1</v>
      </c>
      <c r="M82" s="35"/>
      <c r="N82" s="46"/>
      <c r="O82" s="35" t="s">
        <v>137</v>
      </c>
    </row>
    <row r="83" spans="1:15" ht="11.25">
      <c r="A83" s="32"/>
      <c r="B83" s="32"/>
      <c r="C83" s="32" t="s">
        <v>458</v>
      </c>
      <c r="D83" s="32"/>
      <c r="E83" s="32"/>
      <c r="F83" s="34"/>
      <c r="G83" s="34"/>
      <c r="H83" s="34"/>
      <c r="I83" s="34"/>
      <c r="J83" s="34"/>
      <c r="K83" s="35"/>
      <c r="L83" s="35"/>
      <c r="M83" s="35"/>
      <c r="N83" s="35"/>
      <c r="O83" s="35"/>
    </row>
    <row r="84" spans="1:15" ht="11.25">
      <c r="A84" s="32"/>
      <c r="B84" s="45"/>
      <c r="C84" s="32"/>
      <c r="D84" s="32"/>
      <c r="E84" s="32"/>
      <c r="F84" s="34"/>
      <c r="G84" s="34"/>
      <c r="H84" s="34"/>
      <c r="I84" s="34"/>
      <c r="J84" s="34"/>
      <c r="K84" s="35"/>
      <c r="L84" s="35"/>
      <c r="M84" s="35"/>
      <c r="N84" s="35"/>
      <c r="O84" s="35"/>
    </row>
    <row r="85" spans="1:15" ht="22.5">
      <c r="A85" s="32" t="s">
        <v>695</v>
      </c>
      <c r="B85" s="146" t="s">
        <v>654</v>
      </c>
      <c r="C85" s="147" t="s">
        <v>433</v>
      </c>
      <c r="E85" s="32"/>
      <c r="F85" s="148">
        <v>580000</v>
      </c>
      <c r="G85" s="34">
        <f>SUM(F85)</f>
        <v>580000</v>
      </c>
      <c r="H85" s="34"/>
      <c r="I85" s="34"/>
      <c r="J85" s="34"/>
      <c r="K85" s="35" t="s">
        <v>256</v>
      </c>
      <c r="L85" s="46">
        <v>1</v>
      </c>
      <c r="M85" s="35"/>
      <c r="N85" s="46"/>
      <c r="O85" s="35" t="s">
        <v>137</v>
      </c>
    </row>
    <row r="86" spans="1:15" ht="11.25">
      <c r="A86" s="32"/>
      <c r="B86" s="32"/>
      <c r="C86" s="32" t="s">
        <v>459</v>
      </c>
      <c r="D86" s="32"/>
      <c r="E86" s="32"/>
      <c r="F86" s="34"/>
      <c r="G86" s="34"/>
      <c r="H86" s="34"/>
      <c r="I86" s="34"/>
      <c r="J86" s="34"/>
      <c r="K86" s="35"/>
      <c r="L86" s="35"/>
      <c r="M86" s="35"/>
      <c r="N86" s="35"/>
      <c r="O86" s="35"/>
    </row>
    <row r="87" spans="1:15" ht="11.25">
      <c r="A87" s="32"/>
      <c r="B87" s="32"/>
      <c r="C87" s="32"/>
      <c r="D87" s="32"/>
      <c r="E87" s="32"/>
      <c r="F87" s="34"/>
      <c r="G87" s="34"/>
      <c r="H87" s="34"/>
      <c r="I87" s="34"/>
      <c r="J87" s="34"/>
      <c r="K87" s="35"/>
      <c r="L87" s="35"/>
      <c r="M87" s="35"/>
      <c r="N87" s="35"/>
      <c r="O87" s="35"/>
    </row>
    <row r="88" spans="1:15" ht="11.25">
      <c r="A88" s="32"/>
      <c r="B88" s="45"/>
      <c r="C88" s="32"/>
      <c r="D88" s="32"/>
      <c r="E88" s="32"/>
      <c r="F88" s="34"/>
      <c r="G88" s="34"/>
      <c r="H88" s="34"/>
      <c r="I88" s="34"/>
      <c r="J88" s="34"/>
      <c r="K88" s="35"/>
      <c r="L88" s="46"/>
      <c r="M88" s="35"/>
      <c r="N88" s="46"/>
      <c r="O88" s="35"/>
    </row>
    <row r="89" spans="1:15" ht="11.25">
      <c r="A89" s="32"/>
      <c r="B89" s="32"/>
      <c r="C89" s="32"/>
      <c r="D89" s="32"/>
      <c r="E89" s="32"/>
      <c r="F89" s="34"/>
      <c r="G89" s="34"/>
      <c r="H89" s="34"/>
      <c r="I89" s="34"/>
      <c r="J89" s="34"/>
      <c r="K89" s="35"/>
      <c r="L89" s="35"/>
      <c r="M89" s="35"/>
      <c r="N89" s="35"/>
      <c r="O89" s="35"/>
    </row>
    <row r="90" spans="1:15" ht="11.25">
      <c r="A90" s="32"/>
      <c r="B90" s="32"/>
      <c r="C90" s="32"/>
      <c r="D90" s="32"/>
      <c r="E90" s="32"/>
      <c r="F90" s="34"/>
      <c r="G90" s="34"/>
      <c r="H90" s="34"/>
      <c r="I90" s="34"/>
      <c r="J90" s="34"/>
      <c r="K90" s="35"/>
      <c r="L90" s="35"/>
      <c r="M90" s="35"/>
      <c r="N90" s="35"/>
      <c r="O90" s="35"/>
    </row>
    <row r="91" spans="1:15" ht="11.25">
      <c r="A91" s="32"/>
      <c r="B91" s="32"/>
      <c r="C91" s="32"/>
      <c r="D91" s="32"/>
      <c r="E91" s="32"/>
      <c r="F91" s="34"/>
      <c r="G91" s="34"/>
      <c r="H91" s="34"/>
      <c r="I91" s="34"/>
      <c r="J91" s="34"/>
      <c r="K91" s="35"/>
      <c r="L91" s="46"/>
      <c r="M91" s="35"/>
      <c r="N91" s="46"/>
      <c r="O91" s="35"/>
    </row>
    <row r="92" spans="1:15" ht="11.25">
      <c r="A92" s="32"/>
      <c r="B92" s="45"/>
      <c r="C92" s="32"/>
      <c r="D92" s="32"/>
      <c r="E92" s="32"/>
      <c r="F92" s="34"/>
      <c r="G92" s="34"/>
      <c r="H92" s="34"/>
      <c r="I92" s="34"/>
      <c r="J92" s="34"/>
      <c r="K92" s="35"/>
      <c r="L92" s="35"/>
      <c r="M92" s="35"/>
      <c r="N92" s="35"/>
      <c r="O92" s="35"/>
    </row>
    <row r="93" spans="1:15" ht="11.25">
      <c r="A93" s="32"/>
      <c r="B93" s="32"/>
      <c r="C93" s="32"/>
      <c r="D93" s="32"/>
      <c r="E93" s="32"/>
      <c r="F93" s="34"/>
      <c r="G93" s="34"/>
      <c r="H93" s="34"/>
      <c r="I93" s="34"/>
      <c r="J93" s="34"/>
      <c r="K93" s="35"/>
      <c r="L93" s="35"/>
      <c r="M93" s="35"/>
      <c r="N93" s="35"/>
      <c r="O93" s="35"/>
    </row>
    <row r="94" spans="1:15" ht="11.25">
      <c r="A94" s="32"/>
      <c r="B94" s="45"/>
      <c r="C94" s="32"/>
      <c r="D94" s="32"/>
      <c r="E94" s="32"/>
      <c r="F94" s="34"/>
      <c r="G94" s="34"/>
      <c r="H94" s="34"/>
      <c r="I94" s="34"/>
      <c r="J94" s="34"/>
      <c r="K94" s="35"/>
      <c r="L94" s="46"/>
      <c r="M94" s="35"/>
      <c r="N94" s="46"/>
      <c r="O94" s="35"/>
    </row>
    <row r="95" spans="1:15" ht="11.25">
      <c r="A95" s="32"/>
      <c r="B95" s="32"/>
      <c r="C95" s="32"/>
      <c r="D95" s="32"/>
      <c r="E95" s="32"/>
      <c r="F95" s="34"/>
      <c r="G95" s="34"/>
      <c r="H95" s="34"/>
      <c r="I95" s="34"/>
      <c r="J95" s="34"/>
      <c r="K95" s="35"/>
      <c r="L95" s="46"/>
      <c r="M95" s="35"/>
      <c r="N95" s="46"/>
      <c r="O95" s="35"/>
    </row>
    <row r="96" spans="1:15" ht="11.25">
      <c r="A96" s="32"/>
      <c r="B96" s="32"/>
      <c r="C96" s="32"/>
      <c r="D96" s="32"/>
      <c r="E96" s="32"/>
      <c r="F96" s="34"/>
      <c r="G96" s="34"/>
      <c r="H96" s="34"/>
      <c r="I96" s="34"/>
      <c r="J96" s="34"/>
      <c r="K96" s="35"/>
      <c r="L96" s="46"/>
      <c r="M96" s="35"/>
      <c r="N96" s="46"/>
      <c r="O96" s="35"/>
    </row>
    <row r="97" spans="1:15" ht="11.25">
      <c r="A97" s="32"/>
      <c r="B97" s="32"/>
      <c r="C97" s="32"/>
      <c r="D97" s="32"/>
      <c r="E97" s="32"/>
      <c r="F97" s="34"/>
      <c r="G97" s="34"/>
      <c r="H97" s="34"/>
      <c r="I97" s="34"/>
      <c r="J97" s="34"/>
      <c r="K97" s="35"/>
      <c r="L97" s="46"/>
      <c r="M97" s="35"/>
      <c r="N97" s="46"/>
      <c r="O97" s="35"/>
    </row>
    <row r="98" spans="1:15" ht="11.25">
      <c r="A98" s="32"/>
      <c r="B98" s="32"/>
      <c r="C98" s="32"/>
      <c r="D98" s="32"/>
      <c r="E98" s="32"/>
      <c r="F98" s="34"/>
      <c r="G98" s="34"/>
      <c r="H98" s="34"/>
      <c r="I98" s="34"/>
      <c r="J98" s="34"/>
      <c r="K98" s="35"/>
      <c r="L98" s="46"/>
      <c r="M98" s="35"/>
      <c r="N98" s="46"/>
      <c r="O98" s="35"/>
    </row>
    <row r="99" spans="1:15" ht="11.25">
      <c r="A99" s="32"/>
      <c r="B99" s="32"/>
      <c r="C99" s="32"/>
      <c r="D99" s="32"/>
      <c r="E99" s="32"/>
      <c r="F99" s="34"/>
      <c r="G99" s="34"/>
      <c r="H99" s="34"/>
      <c r="I99" s="34"/>
      <c r="J99" s="34"/>
      <c r="K99" s="35"/>
      <c r="L99" s="46"/>
      <c r="M99" s="35"/>
      <c r="N99" s="46"/>
      <c r="O99" s="35"/>
    </row>
    <row r="100" spans="1:15" ht="11.25">
      <c r="A100" s="32"/>
      <c r="B100" s="32"/>
      <c r="C100" s="32"/>
      <c r="D100" s="32"/>
      <c r="E100" s="32"/>
      <c r="F100" s="34"/>
      <c r="G100" s="34"/>
      <c r="H100" s="34"/>
      <c r="I100" s="34"/>
      <c r="J100" s="34"/>
      <c r="K100" s="35"/>
      <c r="L100" s="46"/>
      <c r="M100" s="35"/>
      <c r="N100" s="46"/>
      <c r="O100" s="35"/>
    </row>
    <row r="101" spans="1:15" ht="11.25">
      <c r="A101" s="32"/>
      <c r="B101" s="32"/>
      <c r="C101" s="32"/>
      <c r="D101" s="32"/>
      <c r="E101" s="32"/>
      <c r="F101" s="34"/>
      <c r="G101" s="34"/>
      <c r="H101" s="34"/>
      <c r="I101" s="34"/>
      <c r="J101" s="34"/>
      <c r="K101" s="35"/>
      <c r="L101" s="46"/>
      <c r="M101" s="35"/>
      <c r="N101" s="46"/>
      <c r="O101" s="35"/>
    </row>
    <row r="102" spans="1:15" ht="11.25">
      <c r="A102" s="32"/>
      <c r="B102" s="32"/>
      <c r="C102" s="32"/>
      <c r="D102" s="32"/>
      <c r="E102" s="32"/>
      <c r="F102" s="34"/>
      <c r="G102" s="34"/>
      <c r="H102" s="34"/>
      <c r="I102" s="34"/>
      <c r="J102" s="34"/>
      <c r="K102" s="35"/>
      <c r="L102" s="46"/>
      <c r="M102" s="35"/>
      <c r="N102" s="46"/>
      <c r="O102" s="35"/>
    </row>
    <row r="103" spans="1:15" ht="11.25">
      <c r="A103" s="32"/>
      <c r="B103" s="32"/>
      <c r="C103" s="32"/>
      <c r="D103" s="32"/>
      <c r="E103" s="32"/>
      <c r="F103" s="34"/>
      <c r="G103" s="34"/>
      <c r="H103" s="34"/>
      <c r="I103" s="34"/>
      <c r="J103" s="34"/>
      <c r="K103" s="35"/>
      <c r="L103" s="46"/>
      <c r="M103" s="35"/>
      <c r="N103" s="46"/>
      <c r="O103" s="35"/>
    </row>
    <row r="104" spans="1:15" ht="11.25">
      <c r="A104" s="32"/>
      <c r="B104" s="32"/>
      <c r="C104" s="32"/>
      <c r="D104" s="32"/>
      <c r="E104" s="32"/>
      <c r="F104" s="34"/>
      <c r="G104" s="34"/>
      <c r="H104" s="34"/>
      <c r="I104" s="34"/>
      <c r="J104" s="34"/>
      <c r="K104" s="35"/>
      <c r="L104" s="46"/>
      <c r="M104" s="35"/>
      <c r="N104" s="46"/>
      <c r="O104" s="35"/>
    </row>
    <row r="105" spans="1:15" ht="11.25">
      <c r="A105" s="32"/>
      <c r="B105" s="32"/>
      <c r="C105" s="32"/>
      <c r="D105" s="32"/>
      <c r="E105" s="32"/>
      <c r="F105" s="34"/>
      <c r="G105" s="34"/>
      <c r="H105" s="34"/>
      <c r="I105" s="34"/>
      <c r="J105" s="34"/>
      <c r="K105" s="35"/>
      <c r="L105" s="46"/>
      <c r="M105" s="35"/>
      <c r="N105" s="46"/>
      <c r="O105" s="35"/>
    </row>
    <row r="106" spans="1:15" ht="11.25">
      <c r="A106" s="32"/>
      <c r="B106" s="32"/>
      <c r="C106" s="32"/>
      <c r="D106" s="32"/>
      <c r="E106" s="32"/>
      <c r="F106" s="34"/>
      <c r="G106" s="34"/>
      <c r="H106" s="34"/>
      <c r="I106" s="34"/>
      <c r="J106" s="34"/>
      <c r="K106" s="35"/>
      <c r="L106" s="46"/>
      <c r="M106" s="35"/>
      <c r="N106" s="46"/>
      <c r="O106" s="35"/>
    </row>
    <row r="107" spans="1:15" ht="11.25">
      <c r="A107" s="32"/>
      <c r="B107" s="32"/>
      <c r="C107" s="32"/>
      <c r="D107" s="32"/>
      <c r="E107" s="32"/>
      <c r="F107" s="34"/>
      <c r="G107" s="34"/>
      <c r="H107" s="34"/>
      <c r="I107" s="34"/>
      <c r="J107" s="34"/>
      <c r="K107" s="35"/>
      <c r="L107" s="46"/>
      <c r="M107" s="35"/>
      <c r="N107" s="46"/>
      <c r="O107" s="35"/>
    </row>
    <row r="108" spans="1:15" ht="11.25">
      <c r="A108" s="32"/>
      <c r="B108" s="32"/>
      <c r="C108" s="32"/>
      <c r="D108" s="32"/>
      <c r="E108" s="32"/>
      <c r="F108" s="34"/>
      <c r="G108" s="34"/>
      <c r="H108" s="34"/>
      <c r="I108" s="34"/>
      <c r="J108" s="34"/>
      <c r="K108" s="35"/>
      <c r="L108" s="46"/>
      <c r="M108" s="35"/>
      <c r="N108" s="46"/>
      <c r="O108" s="35"/>
    </row>
    <row r="109" spans="1:15" ht="11.25">
      <c r="A109" s="32"/>
      <c r="B109" s="32"/>
      <c r="C109" s="32"/>
      <c r="D109" s="32"/>
      <c r="E109" s="32"/>
      <c r="F109" s="34"/>
      <c r="G109" s="34"/>
      <c r="H109" s="34"/>
      <c r="I109" s="34"/>
      <c r="J109" s="34"/>
      <c r="K109" s="35"/>
      <c r="L109" s="46"/>
      <c r="M109" s="35"/>
      <c r="N109" s="46"/>
      <c r="O109" s="35"/>
    </row>
    <row r="110" spans="1:15" ht="11.25">
      <c r="A110" s="32"/>
      <c r="B110" s="32"/>
      <c r="C110" s="32"/>
      <c r="D110" s="32"/>
      <c r="E110" s="32"/>
      <c r="F110" s="34"/>
      <c r="G110" s="34"/>
      <c r="H110" s="34"/>
      <c r="I110" s="34"/>
      <c r="J110" s="34"/>
      <c r="K110" s="35"/>
      <c r="L110" s="46"/>
      <c r="M110" s="35"/>
      <c r="N110" s="46"/>
      <c r="O110" s="35"/>
    </row>
    <row r="111" spans="1:15" ht="11.25">
      <c r="A111" s="38"/>
      <c r="B111" s="38"/>
      <c r="C111" s="38"/>
      <c r="D111" s="38"/>
      <c r="E111" s="38"/>
      <c r="F111" s="41"/>
      <c r="G111" s="41"/>
      <c r="H111" s="41"/>
      <c r="I111" s="41"/>
      <c r="J111" s="41"/>
      <c r="K111" s="42"/>
      <c r="L111" s="42"/>
      <c r="M111" s="42"/>
      <c r="N111" s="42"/>
      <c r="O111" s="42"/>
    </row>
    <row r="112" spans="2:10" ht="11.25">
      <c r="B112" s="51" t="s">
        <v>34</v>
      </c>
      <c r="F112" s="73">
        <f>SUM(F77:F111)</f>
        <v>3758100</v>
      </c>
      <c r="G112" s="73">
        <f>SUM(G77:G111)</f>
        <v>3758100</v>
      </c>
      <c r="H112" s="73"/>
      <c r="I112" s="73"/>
      <c r="J112" s="73"/>
    </row>
    <row r="113" spans="2:10" ht="11.25">
      <c r="B113" s="51" t="s">
        <v>26</v>
      </c>
      <c r="F113" s="74">
        <f>SUM(F112)</f>
        <v>3758100</v>
      </c>
      <c r="G113" s="74">
        <f>SUM(G112)</f>
        <v>3758100</v>
      </c>
      <c r="H113" s="73"/>
      <c r="I113" s="73"/>
      <c r="J113" s="73"/>
    </row>
    <row r="114" spans="2:10" ht="11.25">
      <c r="B114" s="51" t="s">
        <v>27</v>
      </c>
      <c r="F114" s="74">
        <f>F56+F113</f>
        <v>6341100</v>
      </c>
      <c r="G114" s="74">
        <f>G56+G113</f>
        <v>6341100</v>
      </c>
      <c r="H114" s="75"/>
      <c r="I114" s="75"/>
      <c r="J114" s="75"/>
    </row>
    <row r="118" spans="11:14" ht="11.25">
      <c r="K118" s="119"/>
      <c r="L118" s="119"/>
      <c r="M118" s="119"/>
      <c r="N118" s="119"/>
    </row>
    <row r="119" spans="2:14" ht="11.25">
      <c r="B119" s="119" t="s">
        <v>28</v>
      </c>
      <c r="C119" s="119"/>
      <c r="D119" s="119"/>
      <c r="K119" s="119" t="s">
        <v>52</v>
      </c>
      <c r="L119" s="119"/>
      <c r="M119" s="119"/>
      <c r="N119" s="119"/>
    </row>
    <row r="120" spans="2:14" ht="11.25">
      <c r="B120" s="119" t="s">
        <v>29</v>
      </c>
      <c r="C120" s="119"/>
      <c r="D120" s="119"/>
      <c r="K120" s="119" t="s">
        <v>31</v>
      </c>
      <c r="L120" s="119"/>
      <c r="M120" s="119"/>
      <c r="N120" s="119"/>
    </row>
    <row r="121" spans="1:15" ht="12.7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O121" s="76"/>
    </row>
    <row r="122" spans="1:15" ht="12.7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</row>
    <row r="123" spans="1:15" ht="12.7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</row>
    <row r="124" spans="1:15" ht="12.7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</row>
    <row r="125" spans="1:15" ht="12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</row>
    <row r="126" spans="1:15" ht="12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</row>
    <row r="127" spans="1:15" ht="12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</row>
    <row r="128" spans="1:15" ht="12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</row>
    <row r="129" spans="1:15" ht="12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</row>
    <row r="130" spans="1:15" ht="12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</row>
    <row r="131" spans="1:15" ht="12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</row>
    <row r="132" spans="1:15" ht="12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</row>
    <row r="133" spans="1:15" ht="12.7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</row>
    <row r="134" spans="1:15" ht="12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</row>
    <row r="135" spans="1:15" ht="12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</row>
    <row r="136" spans="1:15" ht="12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</row>
    <row r="137" spans="1:15" ht="12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</row>
    <row r="138" spans="1:15" ht="12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</row>
    <row r="139" spans="1:15" ht="12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</row>
    <row r="140" spans="1:15" ht="12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</row>
    <row r="141" spans="1:15" ht="12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</row>
    <row r="142" spans="1:15" ht="12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</row>
    <row r="143" spans="1:15" ht="12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</row>
    <row r="144" spans="1:15" ht="12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</row>
    <row r="145" spans="1:15" ht="12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</row>
    <row r="146" spans="1:15" ht="12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</row>
    <row r="147" spans="1:15" ht="12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</row>
    <row r="148" spans="1:15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</row>
    <row r="149" spans="1:15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</row>
    <row r="150" spans="1:15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</row>
    <row r="151" spans="1:15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</row>
    <row r="152" spans="1:15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</row>
    <row r="153" spans="1:15" ht="12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</row>
    <row r="154" spans="1:15" ht="12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</row>
    <row r="155" spans="1:15" ht="12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</row>
    <row r="156" spans="1:15" ht="12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</row>
    <row r="157" spans="1:15" ht="12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</row>
    <row r="158" spans="1:15" ht="12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</row>
    <row r="159" spans="1:15" ht="12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</row>
    <row r="160" spans="1:15" ht="12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</row>
    <row r="161" spans="1:15" ht="12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</row>
    <row r="162" spans="1:15" ht="12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</row>
    <row r="163" spans="1:15" ht="12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</row>
    <row r="164" spans="1:15" ht="12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</row>
    <row r="165" spans="1:15" ht="12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</row>
    <row r="166" spans="1:15" ht="12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</row>
    <row r="167" spans="1:15" ht="12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</row>
    <row r="168" spans="1:15" ht="12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</row>
    <row r="169" spans="1:15" ht="12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5" ht="12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</row>
    <row r="171" spans="1:15" ht="12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</row>
    <row r="172" spans="1:15" ht="12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</row>
    <row r="173" spans="1:15" ht="12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</row>
    <row r="174" spans="1:15" ht="12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</row>
    <row r="175" spans="1:15" ht="12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</row>
    <row r="176" spans="1:15" ht="12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</row>
    <row r="177" spans="1:15" ht="12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</row>
    <row r="178" spans="1:15" ht="12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</row>
    <row r="179" spans="1:15" ht="12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</row>
    <row r="180" spans="1:15" ht="12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</row>
    <row r="181" spans="1:15" ht="12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</row>
    <row r="182" spans="1:15" ht="12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</row>
    <row r="183" spans="1:15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</row>
    <row r="184" spans="1:15" ht="12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</row>
    <row r="185" spans="1:15" ht="12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</row>
    <row r="186" spans="1:15" ht="12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</row>
    <row r="187" spans="1:15" ht="12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</row>
    <row r="188" spans="1:15" ht="12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</row>
    <row r="189" spans="1:15" ht="12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</row>
    <row r="190" spans="1:15" ht="12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</row>
    <row r="191" spans="1:15" ht="12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</row>
    <row r="192" spans="1:15" ht="12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</row>
    <row r="193" spans="1:15" ht="12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</row>
    <row r="194" spans="1:15" ht="12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</row>
    <row r="195" spans="1:15" ht="12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</row>
    <row r="196" spans="1:15" ht="12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</row>
    <row r="197" spans="1:15" ht="12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</row>
    <row r="198" spans="1:15" ht="12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</row>
    <row r="199" spans="1:15" ht="12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</row>
    <row r="200" spans="1:15" ht="12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</row>
    <row r="201" spans="1:15" ht="12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</row>
    <row r="202" spans="1:15" ht="12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</row>
    <row r="203" spans="1:15" ht="12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</row>
    <row r="204" spans="1:15" ht="12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</row>
    <row r="205" spans="1:15" ht="12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</row>
    <row r="206" spans="1:15" ht="12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</row>
    <row r="207" spans="1:15" ht="12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</row>
    <row r="208" spans="1:15" ht="12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</row>
    <row r="209" spans="1:15" ht="12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</row>
    <row r="210" spans="1:15" ht="12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</row>
    <row r="211" spans="1:15" ht="12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</row>
    <row r="212" spans="1:15" ht="12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</row>
    <row r="213" spans="1:15" ht="12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</row>
    <row r="214" spans="1:15" ht="12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</row>
    <row r="215" spans="1:15" ht="12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</row>
    <row r="216" spans="1:15" ht="12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</row>
    <row r="217" spans="1:15" ht="12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</row>
    <row r="218" spans="1:15" ht="12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</row>
    <row r="219" spans="1:15" ht="12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</row>
    <row r="220" spans="1:15" ht="12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</row>
    <row r="221" spans="1:15" ht="12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</row>
    <row r="222" spans="1:15" ht="12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</row>
    <row r="223" spans="1:15" ht="12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</row>
    <row r="224" spans="1:15" ht="12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</row>
    <row r="225" spans="1:15" ht="12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</row>
    <row r="226" spans="1:15" ht="12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</row>
    <row r="227" spans="1:15" ht="12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</row>
    <row r="228" spans="1:15" ht="12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</row>
    <row r="229" spans="1:15" ht="12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</row>
    <row r="230" spans="1:15" ht="12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</row>
    <row r="231" spans="1:15" ht="12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</row>
    <row r="232" spans="1:15" ht="12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</row>
    <row r="233" spans="1:15" ht="12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</row>
    <row r="234" spans="1:15" ht="12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</row>
    <row r="235" spans="1:15" ht="12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</row>
    <row r="236" spans="1:15" ht="12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</row>
    <row r="237" spans="1:15" ht="12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</row>
    <row r="238" spans="1:15" ht="12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</row>
    <row r="239" spans="1:15" ht="12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</row>
    <row r="240" spans="1:15" ht="12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</row>
    <row r="241" spans="1:15" ht="12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</row>
    <row r="242" spans="1:15" ht="12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</row>
    <row r="243" spans="1:15" ht="12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</row>
    <row r="244" spans="1:15" ht="12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</row>
    <row r="245" spans="1:15" ht="12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</row>
    <row r="246" spans="1:15" ht="12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</row>
    <row r="247" spans="1:15" ht="12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</row>
    <row r="248" spans="1:15" ht="12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</row>
    <row r="249" spans="1:15" ht="12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</row>
    <row r="250" spans="1:15" ht="12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</row>
    <row r="251" spans="1:15" ht="12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</row>
    <row r="252" spans="1:15" ht="12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</row>
    <row r="253" spans="1:15" ht="12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</row>
    <row r="254" spans="1:15" ht="12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</row>
    <row r="255" spans="1:15" ht="12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</row>
    <row r="256" spans="1:15" ht="12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</row>
    <row r="257" spans="1:15" ht="12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</row>
    <row r="258" spans="1:15" ht="12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</row>
    <row r="259" spans="1:15" ht="12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</row>
    <row r="260" spans="1:15" ht="12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</row>
    <row r="261" spans="1:15" ht="12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</row>
    <row r="262" spans="1:15" ht="12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</row>
    <row r="263" spans="1:15" ht="12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</row>
    <row r="264" spans="1:15" ht="12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</row>
    <row r="265" spans="1:15" ht="12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</row>
    <row r="266" spans="1:15" ht="12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</row>
    <row r="267" spans="1:15" ht="12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</row>
    <row r="268" spans="1:15" ht="12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</row>
    <row r="269" spans="1:15" ht="12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</row>
    <row r="270" spans="1:15" ht="12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</row>
    <row r="271" spans="1:15" ht="12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</row>
    <row r="272" spans="1:15" ht="12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</row>
    <row r="273" spans="1:15" ht="12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</row>
    <row r="274" spans="1:15" ht="12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</row>
    <row r="275" spans="1:15" ht="12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</row>
    <row r="276" spans="1:15" ht="12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</row>
    <row r="277" spans="1:15" ht="12.7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</row>
    <row r="278" spans="1:15" ht="12.7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</row>
    <row r="279" spans="1:15" ht="12.7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</row>
    <row r="280" spans="1:15" ht="12.7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</row>
    <row r="281" spans="1:15" ht="12.7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</row>
    <row r="282" spans="1:15" ht="12.7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</row>
    <row r="283" spans="1:15" ht="12.7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</row>
    <row r="284" spans="1:15" ht="12.7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</row>
    <row r="285" spans="1:15" ht="12.7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</row>
    <row r="286" spans="1:15" ht="12.7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</row>
    <row r="287" spans="1:15" ht="12.7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</row>
    <row r="288" spans="1:15" ht="12.7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</row>
    <row r="289" spans="1:15" ht="12.7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</row>
    <row r="290" spans="1:15" ht="12.7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</row>
    <row r="291" spans="1:15" ht="12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</row>
    <row r="292" spans="1:15" ht="12.7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</row>
    <row r="293" spans="1:15" ht="12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</row>
    <row r="294" spans="1:15" ht="12.7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</row>
    <row r="295" spans="1:15" ht="12.7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</row>
    <row r="296" spans="1:15" ht="12.7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</row>
    <row r="297" spans="1:15" ht="12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</row>
    <row r="298" spans="1:15" ht="12.7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</row>
    <row r="299" spans="1:15" ht="12.7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</row>
    <row r="300" spans="1:15" ht="12.7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</row>
    <row r="301" spans="1:15" ht="12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</row>
    <row r="302" spans="1:15" ht="12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</row>
    <row r="303" spans="1:15" ht="12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</row>
    <row r="304" spans="1:15" ht="12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</row>
    <row r="305" spans="1:15" ht="12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</row>
    <row r="306" spans="1:15" ht="12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</row>
    <row r="307" spans="1:15" ht="12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</row>
    <row r="308" spans="1:15" ht="12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</row>
    <row r="309" spans="1:15" ht="12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</row>
    <row r="310" spans="1:15" ht="12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</row>
    <row r="311" spans="1:15" ht="12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</row>
    <row r="312" spans="1:15" ht="12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</row>
    <row r="313" spans="1:15" ht="12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</row>
    <row r="314" spans="1:15" ht="12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</row>
  </sheetData>
  <sheetProtection/>
  <mergeCells count="29">
    <mergeCell ref="K61:N61"/>
    <mergeCell ref="B61:D61"/>
    <mergeCell ref="A67:O67"/>
    <mergeCell ref="K72:N73"/>
    <mergeCell ref="D73:E73"/>
    <mergeCell ref="F73:J73"/>
    <mergeCell ref="A62:O62"/>
    <mergeCell ref="A63:O63"/>
    <mergeCell ref="M64:N64"/>
    <mergeCell ref="A65:O65"/>
    <mergeCell ref="B120:D120"/>
    <mergeCell ref="K74:L74"/>
    <mergeCell ref="M74:N74"/>
    <mergeCell ref="B119:D119"/>
    <mergeCell ref="K119:N119"/>
    <mergeCell ref="K118:N118"/>
    <mergeCell ref="K120:N120"/>
    <mergeCell ref="K60:N60"/>
    <mergeCell ref="M3:N3"/>
    <mergeCell ref="B60:D60"/>
    <mergeCell ref="K13:L13"/>
    <mergeCell ref="M13:N13"/>
    <mergeCell ref="D12:E12"/>
    <mergeCell ref="F12:J12"/>
    <mergeCell ref="K11:N12"/>
    <mergeCell ref="A1:O1"/>
    <mergeCell ref="A2:O2"/>
    <mergeCell ref="A4:O4"/>
    <mergeCell ref="A6:O6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0.57421875" style="36" customWidth="1"/>
    <col min="2" max="2" width="33.00390625" style="36" customWidth="1"/>
    <col min="3" max="3" width="16.28125" style="36" customWidth="1"/>
    <col min="4" max="5" width="8.57421875" style="36" customWidth="1"/>
    <col min="6" max="6" width="10.28125" style="36" customWidth="1"/>
    <col min="7" max="7" width="10.421875" style="36" customWidth="1"/>
    <col min="8" max="8" width="9.8515625" style="36" customWidth="1"/>
    <col min="9" max="9" width="9.00390625" style="36" customWidth="1"/>
    <col min="10" max="10" width="8.57421875" style="36" customWidth="1"/>
    <col min="11" max="11" width="10.00390625" style="36" customWidth="1"/>
    <col min="12" max="12" width="7.8515625" style="36" bestFit="1" customWidth="1"/>
    <col min="13" max="13" width="8.140625" style="36" customWidth="1"/>
    <col min="14" max="14" width="7.8515625" style="36" bestFit="1" customWidth="1"/>
    <col min="15" max="15" width="9.00390625" style="36" customWidth="1"/>
    <col min="16" max="16384" width="11.421875" style="36" customWidth="1"/>
  </cols>
  <sheetData>
    <row r="1" spans="1:15" ht="11.25">
      <c r="A1" s="119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1.25">
      <c r="A2" s="119" t="s">
        <v>23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1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16" t="s">
        <v>24</v>
      </c>
      <c r="N3" s="117"/>
      <c r="O3" s="51"/>
    </row>
    <row r="4" spans="1:15" ht="11.25">
      <c r="A4" s="119" t="s">
        <v>142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11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1.25">
      <c r="A6" s="119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15" ht="11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1.2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1.2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ht="11.25">
      <c r="A10" s="57" t="s">
        <v>25</v>
      </c>
    </row>
    <row r="11" spans="1:15" ht="11.25">
      <c r="A11" s="58" t="s">
        <v>14</v>
      </c>
      <c r="B11" s="59" t="s">
        <v>114</v>
      </c>
      <c r="C11" s="60"/>
      <c r="D11" s="58"/>
      <c r="E11" s="60"/>
      <c r="F11" s="58"/>
      <c r="G11" s="61"/>
      <c r="H11" s="61"/>
      <c r="I11" s="61"/>
      <c r="J11" s="60"/>
      <c r="K11" s="137" t="s">
        <v>17</v>
      </c>
      <c r="L11" s="138"/>
      <c r="M11" s="138"/>
      <c r="N11" s="139"/>
      <c r="O11" s="62"/>
    </row>
    <row r="12" spans="1:15" ht="11.25">
      <c r="A12" s="63"/>
      <c r="B12" s="64"/>
      <c r="C12" s="65"/>
      <c r="D12" s="118" t="s">
        <v>15</v>
      </c>
      <c r="E12" s="135"/>
      <c r="F12" s="118" t="s">
        <v>16</v>
      </c>
      <c r="G12" s="136"/>
      <c r="H12" s="136"/>
      <c r="I12" s="136"/>
      <c r="J12" s="135"/>
      <c r="K12" s="140"/>
      <c r="L12" s="141"/>
      <c r="M12" s="141"/>
      <c r="N12" s="142"/>
      <c r="O12" s="66" t="s">
        <v>20</v>
      </c>
    </row>
    <row r="13" spans="1:15" ht="11.25">
      <c r="A13" s="67" t="s">
        <v>115</v>
      </c>
      <c r="B13" s="68"/>
      <c r="C13" s="69"/>
      <c r="D13" s="67"/>
      <c r="E13" s="69"/>
      <c r="F13" s="67"/>
      <c r="G13" s="68"/>
      <c r="H13" s="68"/>
      <c r="I13" s="68"/>
      <c r="J13" s="69"/>
      <c r="K13" s="116" t="s">
        <v>18</v>
      </c>
      <c r="L13" s="117"/>
      <c r="M13" s="116" t="s">
        <v>19</v>
      </c>
      <c r="N13" s="117"/>
      <c r="O13" s="66" t="s">
        <v>21</v>
      </c>
    </row>
    <row r="14" spans="1:15" ht="11.2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</row>
    <row r="15" spans="1:15" ht="11.2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36</v>
      </c>
      <c r="G15" s="71" t="s">
        <v>6</v>
      </c>
      <c r="H15" s="71" t="s">
        <v>8</v>
      </c>
      <c r="I15" s="71" t="s">
        <v>7</v>
      </c>
      <c r="J15" s="71" t="s">
        <v>9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</row>
    <row r="16" spans="1:15" ht="11.25">
      <c r="A16" s="37"/>
      <c r="B16" s="62" t="s">
        <v>116</v>
      </c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40"/>
      <c r="N16" s="40"/>
      <c r="O16" s="40"/>
    </row>
    <row r="17" spans="1:15" ht="11.25">
      <c r="A17" s="32" t="s">
        <v>697</v>
      </c>
      <c r="B17" s="146" t="s">
        <v>428</v>
      </c>
      <c r="C17" s="147" t="s">
        <v>429</v>
      </c>
      <c r="E17" s="32"/>
      <c r="F17" s="148">
        <v>1566300</v>
      </c>
      <c r="G17" s="34">
        <f>SUM(F17)</f>
        <v>1566300</v>
      </c>
      <c r="H17" s="34"/>
      <c r="I17" s="34"/>
      <c r="J17" s="34"/>
      <c r="K17" s="35" t="s">
        <v>256</v>
      </c>
      <c r="L17" s="46">
        <v>1</v>
      </c>
      <c r="M17" s="35"/>
      <c r="N17" s="46"/>
      <c r="O17" s="35" t="s">
        <v>137</v>
      </c>
    </row>
    <row r="18" spans="1:15" ht="11.25">
      <c r="A18" s="32"/>
      <c r="B18" s="32"/>
      <c r="C18" s="32" t="s">
        <v>464</v>
      </c>
      <c r="E18" s="32"/>
      <c r="F18" s="32"/>
      <c r="G18" s="34"/>
      <c r="H18" s="34"/>
      <c r="I18" s="34"/>
      <c r="J18" s="34"/>
      <c r="K18" s="35"/>
      <c r="L18" s="46"/>
      <c r="M18" s="35"/>
      <c r="N18" s="46"/>
      <c r="O18" s="35"/>
    </row>
    <row r="19" spans="1:15" ht="11.25">
      <c r="A19" s="32"/>
      <c r="B19" s="32"/>
      <c r="C19" s="32"/>
      <c r="E19" s="32"/>
      <c r="F19" s="32"/>
      <c r="G19" s="34"/>
      <c r="H19" s="34"/>
      <c r="I19" s="34"/>
      <c r="J19" s="34"/>
      <c r="K19" s="35"/>
      <c r="L19" s="35"/>
      <c r="M19" s="35"/>
      <c r="N19" s="35"/>
      <c r="O19" s="35"/>
    </row>
    <row r="20" spans="1:15" ht="11.25">
      <c r="A20" s="32" t="s">
        <v>698</v>
      </c>
      <c r="B20" s="146" t="s">
        <v>430</v>
      </c>
      <c r="C20" s="147" t="s">
        <v>422</v>
      </c>
      <c r="E20" s="32"/>
      <c r="F20" s="148">
        <v>157500</v>
      </c>
      <c r="G20" s="34">
        <f>SUM(F20)</f>
        <v>157500</v>
      </c>
      <c r="H20" s="34"/>
      <c r="I20" s="34"/>
      <c r="J20" s="34"/>
      <c r="K20" s="35" t="s">
        <v>256</v>
      </c>
      <c r="L20" s="46">
        <v>1</v>
      </c>
      <c r="M20" s="35"/>
      <c r="N20" s="46"/>
      <c r="O20" s="35" t="s">
        <v>137</v>
      </c>
    </row>
    <row r="21" spans="1:15" ht="11.25">
      <c r="A21" s="32"/>
      <c r="B21" s="32"/>
      <c r="C21" s="32" t="s">
        <v>460</v>
      </c>
      <c r="E21" s="32"/>
      <c r="F21" s="32"/>
      <c r="G21" s="34"/>
      <c r="H21" s="34"/>
      <c r="I21" s="34"/>
      <c r="J21" s="34"/>
      <c r="K21" s="35"/>
      <c r="L21" s="46"/>
      <c r="M21" s="35"/>
      <c r="N21" s="46"/>
      <c r="O21" s="35"/>
    </row>
    <row r="22" spans="1:15" ht="11.25">
      <c r="A22" s="32"/>
      <c r="B22" s="32"/>
      <c r="C22" s="32"/>
      <c r="E22" s="32"/>
      <c r="F22" s="32"/>
      <c r="G22" s="34"/>
      <c r="H22" s="34"/>
      <c r="I22" s="34"/>
      <c r="J22" s="34"/>
      <c r="K22" s="35"/>
      <c r="L22" s="35"/>
      <c r="M22" s="35"/>
      <c r="N22" s="35"/>
      <c r="O22" s="35"/>
    </row>
    <row r="23" spans="1:15" ht="11.25">
      <c r="A23" s="32" t="s">
        <v>699</v>
      </c>
      <c r="B23" s="146" t="s">
        <v>430</v>
      </c>
      <c r="C23" s="147" t="s">
        <v>424</v>
      </c>
      <c r="E23" s="32"/>
      <c r="F23" s="148">
        <v>227000</v>
      </c>
      <c r="G23" s="34">
        <f>SUM(F23)</f>
        <v>227000</v>
      </c>
      <c r="H23" s="34"/>
      <c r="I23" s="34"/>
      <c r="J23" s="34"/>
      <c r="K23" s="35" t="s">
        <v>256</v>
      </c>
      <c r="L23" s="46">
        <v>1</v>
      </c>
      <c r="M23" s="35"/>
      <c r="N23" s="46"/>
      <c r="O23" s="35" t="s">
        <v>137</v>
      </c>
    </row>
    <row r="24" spans="1:15" ht="11.25">
      <c r="A24" s="32"/>
      <c r="B24" s="32"/>
      <c r="C24" s="32" t="s">
        <v>460</v>
      </c>
      <c r="E24" s="32"/>
      <c r="F24" s="32"/>
      <c r="G24" s="34"/>
      <c r="H24" s="34"/>
      <c r="I24" s="34"/>
      <c r="J24" s="34"/>
      <c r="K24" s="35"/>
      <c r="L24" s="46"/>
      <c r="M24" s="35"/>
      <c r="N24" s="46"/>
      <c r="O24" s="35"/>
    </row>
    <row r="25" spans="1:15" ht="11.25">
      <c r="A25" s="32"/>
      <c r="B25" s="32"/>
      <c r="C25" s="32"/>
      <c r="E25" s="32"/>
      <c r="F25" s="32"/>
      <c r="G25" s="34"/>
      <c r="H25" s="34"/>
      <c r="I25" s="34"/>
      <c r="J25" s="34"/>
      <c r="K25" s="35"/>
      <c r="L25" s="35"/>
      <c r="M25" s="35"/>
      <c r="N25" s="35"/>
      <c r="O25" s="35"/>
    </row>
    <row r="26" spans="1:15" ht="11.25">
      <c r="A26" s="32" t="s">
        <v>703</v>
      </c>
      <c r="B26" s="146" t="s">
        <v>430</v>
      </c>
      <c r="C26" s="147" t="s">
        <v>432</v>
      </c>
      <c r="E26" s="32"/>
      <c r="F26" s="148">
        <v>110700</v>
      </c>
      <c r="G26" s="34">
        <f>SUM(F26)</f>
        <v>110700</v>
      </c>
      <c r="H26" s="34"/>
      <c r="I26" s="34"/>
      <c r="J26" s="34"/>
      <c r="K26" s="35" t="s">
        <v>256</v>
      </c>
      <c r="L26" s="46">
        <v>1</v>
      </c>
      <c r="M26" s="35"/>
      <c r="N26" s="35"/>
      <c r="O26" s="35" t="s">
        <v>137</v>
      </c>
    </row>
    <row r="27" spans="1:15" ht="11.25">
      <c r="A27" s="32"/>
      <c r="B27" s="32"/>
      <c r="C27" s="32" t="s">
        <v>459</v>
      </c>
      <c r="E27" s="32"/>
      <c r="F27" s="32"/>
      <c r="G27" s="34"/>
      <c r="H27" s="34"/>
      <c r="I27" s="34"/>
      <c r="J27" s="34"/>
      <c r="K27" s="35"/>
      <c r="L27" s="35"/>
      <c r="M27" s="35"/>
      <c r="N27" s="35"/>
      <c r="O27" s="35"/>
    </row>
    <row r="28" spans="1:15" ht="11.25">
      <c r="A28" s="32"/>
      <c r="B28" s="32"/>
      <c r="C28" s="32"/>
      <c r="E28" s="32"/>
      <c r="F28" s="32"/>
      <c r="G28" s="34"/>
      <c r="H28" s="34"/>
      <c r="I28" s="34"/>
      <c r="J28" s="34"/>
      <c r="K28" s="35"/>
      <c r="L28" s="35"/>
      <c r="M28" s="35"/>
      <c r="N28" s="35"/>
      <c r="O28" s="35"/>
    </row>
    <row r="29" spans="1:15" ht="11.25">
      <c r="A29" s="32" t="s">
        <v>700</v>
      </c>
      <c r="B29" s="146" t="s">
        <v>430</v>
      </c>
      <c r="C29" s="147" t="s">
        <v>426</v>
      </c>
      <c r="E29" s="32"/>
      <c r="F29" s="100">
        <v>245300</v>
      </c>
      <c r="G29" s="34">
        <f>SUM(F29)</f>
        <v>245300</v>
      </c>
      <c r="H29" s="34"/>
      <c r="I29" s="34"/>
      <c r="J29" s="34"/>
      <c r="K29" s="35" t="s">
        <v>256</v>
      </c>
      <c r="L29" s="46">
        <v>1</v>
      </c>
      <c r="M29" s="35"/>
      <c r="N29" s="35"/>
      <c r="O29" s="35" t="s">
        <v>137</v>
      </c>
    </row>
    <row r="30" spans="1:15" ht="11.25">
      <c r="A30" s="32"/>
      <c r="B30" s="32"/>
      <c r="C30" s="32" t="s">
        <v>461</v>
      </c>
      <c r="E30" s="32"/>
      <c r="F30" s="32"/>
      <c r="G30" s="34"/>
      <c r="H30" s="34"/>
      <c r="I30" s="34"/>
      <c r="J30" s="34"/>
      <c r="K30" s="35"/>
      <c r="L30" s="46"/>
      <c r="M30" s="35"/>
      <c r="N30" s="46"/>
      <c r="O30" s="35"/>
    </row>
    <row r="31" spans="1:15" ht="11.25">
      <c r="A31" s="32"/>
      <c r="B31" s="32"/>
      <c r="C31" s="32"/>
      <c r="E31" s="32"/>
      <c r="F31" s="32"/>
      <c r="G31" s="34"/>
      <c r="H31" s="34"/>
      <c r="I31" s="34"/>
      <c r="J31" s="34"/>
      <c r="K31" s="35"/>
      <c r="L31" s="35"/>
      <c r="M31" s="35"/>
      <c r="N31" s="35"/>
      <c r="O31" s="35"/>
    </row>
    <row r="32" spans="1:15" ht="11.25">
      <c r="A32" s="32" t="s">
        <v>701</v>
      </c>
      <c r="B32" s="32" t="s">
        <v>431</v>
      </c>
      <c r="C32" s="90" t="s">
        <v>427</v>
      </c>
      <c r="E32" s="32"/>
      <c r="F32" s="145">
        <v>203700</v>
      </c>
      <c r="G32" s="34">
        <f>SUM(F32)</f>
        <v>203700</v>
      </c>
      <c r="H32" s="34"/>
      <c r="I32" s="34"/>
      <c r="J32" s="34"/>
      <c r="K32" s="35" t="s">
        <v>256</v>
      </c>
      <c r="L32" s="46">
        <v>1</v>
      </c>
      <c r="M32" s="35"/>
      <c r="N32" s="35"/>
      <c r="O32" s="35" t="s">
        <v>137</v>
      </c>
    </row>
    <row r="33" spans="1:15" ht="11.25">
      <c r="A33" s="32"/>
      <c r="B33" s="32"/>
      <c r="C33" s="32" t="s">
        <v>462</v>
      </c>
      <c r="D33" s="32"/>
      <c r="E33" s="32"/>
      <c r="F33" s="34"/>
      <c r="G33" s="34"/>
      <c r="H33" s="34"/>
      <c r="I33" s="34"/>
      <c r="J33" s="34"/>
      <c r="K33" s="35"/>
      <c r="L33" s="35"/>
      <c r="M33" s="35"/>
      <c r="N33" s="35"/>
      <c r="O33" s="35"/>
    </row>
    <row r="34" spans="1:15" ht="11.25">
      <c r="A34" s="32"/>
      <c r="B34" s="45"/>
      <c r="C34" s="32"/>
      <c r="D34" s="32"/>
      <c r="E34" s="32"/>
      <c r="F34" s="34"/>
      <c r="G34" s="34"/>
      <c r="H34" s="34"/>
      <c r="I34" s="34"/>
      <c r="J34" s="34"/>
      <c r="K34" s="35"/>
      <c r="L34" s="46"/>
      <c r="M34" s="35"/>
      <c r="N34" s="46"/>
      <c r="O34" s="35"/>
    </row>
    <row r="35" spans="1:15" ht="11.25">
      <c r="A35" s="32" t="s">
        <v>702</v>
      </c>
      <c r="B35" s="32" t="s">
        <v>431</v>
      </c>
      <c r="C35" s="32" t="s">
        <v>145</v>
      </c>
      <c r="E35" s="32"/>
      <c r="F35" s="34">
        <v>322000</v>
      </c>
      <c r="G35" s="34">
        <f>SUM(F35)</f>
        <v>322000</v>
      </c>
      <c r="H35" s="34"/>
      <c r="I35" s="34"/>
      <c r="J35" s="34"/>
      <c r="K35" s="35" t="s">
        <v>256</v>
      </c>
      <c r="L35" s="46">
        <v>1</v>
      </c>
      <c r="M35" s="35"/>
      <c r="N35" s="46"/>
      <c r="O35" s="35" t="s">
        <v>137</v>
      </c>
    </row>
    <row r="36" spans="1:15" ht="11.25">
      <c r="A36" s="32"/>
      <c r="B36" s="32"/>
      <c r="C36" s="32" t="s">
        <v>655</v>
      </c>
      <c r="D36" s="32"/>
      <c r="E36" s="32"/>
      <c r="F36" s="34"/>
      <c r="G36" s="34"/>
      <c r="H36" s="34"/>
      <c r="I36" s="34"/>
      <c r="J36" s="34"/>
      <c r="K36" s="35"/>
      <c r="L36" s="35"/>
      <c r="M36" s="35"/>
      <c r="N36" s="35"/>
      <c r="O36" s="35"/>
    </row>
    <row r="37" spans="1:15" ht="11.25">
      <c r="A37" s="32"/>
      <c r="B37" s="32"/>
      <c r="C37" s="32"/>
      <c r="D37" s="32"/>
      <c r="E37" s="32"/>
      <c r="F37" s="34"/>
      <c r="G37" s="34"/>
      <c r="H37" s="34"/>
      <c r="I37" s="34"/>
      <c r="J37" s="34"/>
      <c r="K37" s="35"/>
      <c r="L37" s="35"/>
      <c r="M37" s="35"/>
      <c r="N37" s="35"/>
      <c r="O37" s="35"/>
    </row>
    <row r="38" spans="1:15" ht="11.25">
      <c r="A38" s="32"/>
      <c r="B38" s="32"/>
      <c r="C38" s="32"/>
      <c r="D38" s="32"/>
      <c r="E38" s="32"/>
      <c r="F38" s="34"/>
      <c r="G38" s="34"/>
      <c r="H38" s="34"/>
      <c r="I38" s="34"/>
      <c r="J38" s="34"/>
      <c r="K38" s="35"/>
      <c r="L38" s="46"/>
      <c r="M38" s="35"/>
      <c r="N38" s="46"/>
      <c r="O38" s="35"/>
    </row>
    <row r="39" spans="1:15" ht="11.25">
      <c r="A39" s="32"/>
      <c r="B39" s="32"/>
      <c r="C39" s="32"/>
      <c r="D39" s="32"/>
      <c r="E39" s="32"/>
      <c r="F39" s="34"/>
      <c r="G39" s="34"/>
      <c r="H39" s="34"/>
      <c r="I39" s="34"/>
      <c r="J39" s="34"/>
      <c r="K39" s="35"/>
      <c r="L39" s="35"/>
      <c r="M39" s="35"/>
      <c r="N39" s="35"/>
      <c r="O39" s="35"/>
    </row>
    <row r="40" spans="1:15" ht="11.25">
      <c r="A40" s="32"/>
      <c r="B40" s="32"/>
      <c r="C40" s="32"/>
      <c r="D40" s="32"/>
      <c r="E40" s="32"/>
      <c r="F40" s="34"/>
      <c r="G40" s="34"/>
      <c r="H40" s="34"/>
      <c r="I40" s="34"/>
      <c r="J40" s="34"/>
      <c r="K40" s="35"/>
      <c r="L40" s="35"/>
      <c r="M40" s="35"/>
      <c r="N40" s="35"/>
      <c r="O40" s="35"/>
    </row>
    <row r="41" spans="1:15" ht="11.25">
      <c r="A41" s="32"/>
      <c r="B41" s="32"/>
      <c r="C41" s="32"/>
      <c r="D41" s="32"/>
      <c r="E41" s="32"/>
      <c r="F41" s="34"/>
      <c r="G41" s="34"/>
      <c r="H41" s="34"/>
      <c r="I41" s="34"/>
      <c r="J41" s="34"/>
      <c r="K41" s="35"/>
      <c r="L41" s="46"/>
      <c r="M41" s="35"/>
      <c r="N41" s="46"/>
      <c r="O41" s="35"/>
    </row>
    <row r="42" spans="1:15" ht="11.25">
      <c r="A42" s="32"/>
      <c r="B42" s="32"/>
      <c r="C42" s="32"/>
      <c r="D42" s="32"/>
      <c r="E42" s="32"/>
      <c r="F42" s="34"/>
      <c r="G42" s="34"/>
      <c r="H42" s="34"/>
      <c r="I42" s="34"/>
      <c r="J42" s="34"/>
      <c r="K42" s="35"/>
      <c r="L42" s="35"/>
      <c r="M42" s="35"/>
      <c r="N42" s="35"/>
      <c r="O42" s="35"/>
    </row>
    <row r="43" spans="1:15" ht="11.25">
      <c r="A43" s="32"/>
      <c r="B43" s="32"/>
      <c r="C43" s="32"/>
      <c r="D43" s="32"/>
      <c r="E43" s="32"/>
      <c r="F43" s="34"/>
      <c r="G43" s="34"/>
      <c r="H43" s="34"/>
      <c r="I43" s="34"/>
      <c r="J43" s="34"/>
      <c r="K43" s="35"/>
      <c r="L43" s="35"/>
      <c r="M43" s="35"/>
      <c r="N43" s="35"/>
      <c r="O43" s="35"/>
    </row>
    <row r="44" spans="1:15" ht="11.25">
      <c r="A44" s="32"/>
      <c r="B44" s="32"/>
      <c r="C44" s="32"/>
      <c r="D44" s="32"/>
      <c r="E44" s="32"/>
      <c r="F44" s="34"/>
      <c r="G44" s="34"/>
      <c r="H44" s="34"/>
      <c r="I44" s="34"/>
      <c r="J44" s="34"/>
      <c r="K44" s="35"/>
      <c r="L44" s="35"/>
      <c r="M44" s="35"/>
      <c r="N44" s="35"/>
      <c r="O44" s="35"/>
    </row>
    <row r="45" spans="1:15" ht="11.25">
      <c r="A45" s="32"/>
      <c r="B45" s="32"/>
      <c r="C45" s="32"/>
      <c r="D45" s="32"/>
      <c r="E45" s="32"/>
      <c r="F45" s="34"/>
      <c r="G45" s="34"/>
      <c r="H45" s="34"/>
      <c r="I45" s="34"/>
      <c r="J45" s="34"/>
      <c r="K45" s="35"/>
      <c r="L45" s="35"/>
      <c r="M45" s="35"/>
      <c r="N45" s="35"/>
      <c r="O45" s="35"/>
    </row>
    <row r="46" spans="1:15" ht="11.25">
      <c r="A46" s="32"/>
      <c r="B46" s="32"/>
      <c r="C46" s="32"/>
      <c r="D46" s="32"/>
      <c r="E46" s="32"/>
      <c r="F46" s="34"/>
      <c r="G46" s="34"/>
      <c r="H46" s="34"/>
      <c r="I46" s="34"/>
      <c r="J46" s="34"/>
      <c r="K46" s="35"/>
      <c r="L46" s="35"/>
      <c r="M46" s="35"/>
      <c r="N46" s="35"/>
      <c r="O46" s="35"/>
    </row>
    <row r="47" spans="1:15" ht="11.25">
      <c r="A47" s="32"/>
      <c r="B47" s="32"/>
      <c r="C47" s="32"/>
      <c r="D47" s="32"/>
      <c r="E47" s="32"/>
      <c r="F47" s="34"/>
      <c r="G47" s="34"/>
      <c r="H47" s="34"/>
      <c r="I47" s="34"/>
      <c r="J47" s="34"/>
      <c r="K47" s="35"/>
      <c r="L47" s="35"/>
      <c r="M47" s="35"/>
      <c r="N47" s="35"/>
      <c r="O47" s="35"/>
    </row>
    <row r="48" spans="1:15" ht="11.25">
      <c r="A48" s="32"/>
      <c r="B48" s="32"/>
      <c r="C48" s="32"/>
      <c r="D48" s="32"/>
      <c r="E48" s="32"/>
      <c r="F48" s="34"/>
      <c r="G48" s="34"/>
      <c r="H48" s="34"/>
      <c r="I48" s="34"/>
      <c r="J48" s="34"/>
      <c r="K48" s="35"/>
      <c r="L48" s="35"/>
      <c r="M48" s="35"/>
      <c r="N48" s="35"/>
      <c r="O48" s="35"/>
    </row>
    <row r="49" spans="1:15" ht="11.25">
      <c r="A49" s="32"/>
      <c r="B49" s="32"/>
      <c r="C49" s="32"/>
      <c r="D49" s="32"/>
      <c r="E49" s="32"/>
      <c r="F49" s="34"/>
      <c r="G49" s="34"/>
      <c r="H49" s="34"/>
      <c r="I49" s="34"/>
      <c r="J49" s="34"/>
      <c r="K49" s="35"/>
      <c r="L49" s="35"/>
      <c r="M49" s="35"/>
      <c r="N49" s="35"/>
      <c r="O49" s="35"/>
    </row>
    <row r="50" spans="1:15" ht="11.25">
      <c r="A50" s="32"/>
      <c r="B50" s="32"/>
      <c r="C50" s="32"/>
      <c r="D50" s="32"/>
      <c r="E50" s="32"/>
      <c r="F50" s="34"/>
      <c r="G50" s="34"/>
      <c r="H50" s="34"/>
      <c r="I50" s="34"/>
      <c r="J50" s="34"/>
      <c r="K50" s="35"/>
      <c r="L50" s="35"/>
      <c r="M50" s="35"/>
      <c r="N50" s="35"/>
      <c r="O50" s="35"/>
    </row>
    <row r="51" spans="1:15" ht="11.25">
      <c r="A51" s="32"/>
      <c r="B51" s="32"/>
      <c r="C51" s="32"/>
      <c r="D51" s="32"/>
      <c r="E51" s="32"/>
      <c r="F51" s="34"/>
      <c r="G51" s="34"/>
      <c r="H51" s="34"/>
      <c r="I51" s="34"/>
      <c r="J51" s="34"/>
      <c r="K51" s="35"/>
      <c r="L51" s="35"/>
      <c r="M51" s="35"/>
      <c r="N51" s="35"/>
      <c r="O51" s="35"/>
    </row>
    <row r="52" spans="1:15" ht="11.25">
      <c r="A52" s="32"/>
      <c r="B52" s="32"/>
      <c r="C52" s="32"/>
      <c r="D52" s="32"/>
      <c r="E52" s="32"/>
      <c r="F52" s="34"/>
      <c r="G52" s="34"/>
      <c r="H52" s="34"/>
      <c r="I52" s="34"/>
      <c r="J52" s="34"/>
      <c r="K52" s="35"/>
      <c r="L52" s="35"/>
      <c r="M52" s="35"/>
      <c r="N52" s="35"/>
      <c r="O52" s="35"/>
    </row>
    <row r="53" spans="1:15" ht="11.25">
      <c r="A53" s="38"/>
      <c r="B53" s="38"/>
      <c r="C53" s="38"/>
      <c r="D53" s="38"/>
      <c r="E53" s="38"/>
      <c r="F53" s="41"/>
      <c r="G53" s="41"/>
      <c r="H53" s="41"/>
      <c r="I53" s="41"/>
      <c r="J53" s="41"/>
      <c r="K53" s="42"/>
      <c r="L53" s="42"/>
      <c r="M53" s="42"/>
      <c r="N53" s="42"/>
      <c r="O53" s="42"/>
    </row>
    <row r="54" spans="2:10" ht="11.25">
      <c r="B54" s="51" t="s">
        <v>34</v>
      </c>
      <c r="F54" s="73">
        <f>SUM(F16:F53)</f>
        <v>2832500</v>
      </c>
      <c r="G54" s="73">
        <f>SUM(G16:G53)</f>
        <v>2832500</v>
      </c>
      <c r="H54" s="73"/>
      <c r="I54" s="73"/>
      <c r="J54" s="73"/>
    </row>
    <row r="55" spans="2:10" ht="11.25">
      <c r="B55" s="51" t="s">
        <v>26</v>
      </c>
      <c r="F55" s="74">
        <f>SUM(F54)</f>
        <v>2832500</v>
      </c>
      <c r="G55" s="74">
        <f>SUM(G54)</f>
        <v>2832500</v>
      </c>
      <c r="H55" s="73"/>
      <c r="I55" s="73"/>
      <c r="J55" s="73"/>
    </row>
    <row r="56" spans="2:10" ht="11.25">
      <c r="B56" s="51" t="s">
        <v>27</v>
      </c>
      <c r="F56" s="74">
        <f>F55</f>
        <v>2832500</v>
      </c>
      <c r="G56" s="74">
        <f>G55</f>
        <v>2832500</v>
      </c>
      <c r="H56" s="75"/>
      <c r="I56" s="75"/>
      <c r="J56" s="75"/>
    </row>
    <row r="59" spans="11:14" ht="11.25">
      <c r="K59" s="119"/>
      <c r="L59" s="119"/>
      <c r="M59" s="119"/>
      <c r="N59" s="119"/>
    </row>
    <row r="60" spans="2:14" ht="11.25">
      <c r="B60" s="119" t="s">
        <v>28</v>
      </c>
      <c r="C60" s="119"/>
      <c r="D60" s="119"/>
      <c r="K60" s="119" t="s">
        <v>52</v>
      </c>
      <c r="L60" s="119"/>
      <c r="M60" s="119"/>
      <c r="N60" s="119"/>
    </row>
    <row r="61" spans="1:14" ht="12.75">
      <c r="A61" s="76"/>
      <c r="B61" s="119" t="s">
        <v>29</v>
      </c>
      <c r="C61" s="119"/>
      <c r="D61" s="119"/>
      <c r="K61" s="119" t="s">
        <v>31</v>
      </c>
      <c r="L61" s="119"/>
      <c r="M61" s="119"/>
      <c r="N61" s="119"/>
    </row>
    <row r="62" spans="1:15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O62" s="76"/>
    </row>
    <row r="63" spans="1:15" ht="12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1:15" ht="12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</row>
    <row r="65" spans="1:15" ht="12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</row>
    <row r="66" spans="1:15" ht="12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1:15" ht="12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</row>
    <row r="68" spans="1:15" ht="12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1:15" ht="12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</row>
    <row r="70" spans="1:15" ht="12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</row>
    <row r="71" spans="1:15" ht="12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</row>
    <row r="72" spans="1:15" ht="12.7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</row>
    <row r="73" spans="1:15" ht="12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</row>
    <row r="74" spans="1:15" ht="12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</row>
    <row r="75" spans="1:15" ht="12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</row>
    <row r="76" spans="1:15" ht="12.7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</row>
    <row r="77" spans="1:15" ht="12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</row>
    <row r="78" spans="1:15" ht="12.7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</row>
    <row r="79" spans="1:15" ht="12.7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</row>
    <row r="80" spans="1:15" ht="12.7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</row>
    <row r="81" spans="1:15" ht="12.7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</row>
    <row r="82" spans="1:15" ht="12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</row>
    <row r="83" spans="1:15" ht="12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</row>
    <row r="84" spans="1:15" ht="12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</row>
    <row r="85" spans="1:15" ht="12.7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</row>
    <row r="86" spans="1:15" ht="12.7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</row>
    <row r="87" spans="1:15" ht="12.7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</row>
    <row r="88" spans="1:15" ht="12.7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</row>
    <row r="89" spans="1:15" ht="12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</row>
    <row r="90" spans="1:15" ht="12.7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</row>
    <row r="91" spans="1:15" ht="12.7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</row>
    <row r="92" spans="1:15" ht="12.7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</row>
    <row r="93" spans="1:15" ht="12.7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</row>
    <row r="94" spans="1:15" ht="12.7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</row>
    <row r="95" spans="1:15" ht="12.7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</row>
    <row r="96" spans="1:15" ht="12.7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</row>
    <row r="97" spans="1:15" ht="12.7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</row>
    <row r="98" spans="1:15" ht="12.7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</row>
    <row r="99" spans="1:15" ht="12.7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</row>
    <row r="100" spans="1:15" ht="12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</row>
    <row r="101" spans="1:15" ht="12.7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</row>
    <row r="102" spans="1:15" ht="12.7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</row>
    <row r="103" spans="1:15" ht="12.7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</row>
    <row r="104" spans="1:15" ht="12.7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</row>
    <row r="105" spans="1:15" ht="12.7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</row>
    <row r="106" spans="1:15" ht="12.7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</row>
    <row r="107" spans="1:15" ht="12.7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</row>
    <row r="108" spans="1:15" ht="12.7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</row>
    <row r="109" spans="1:15" ht="12.7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</row>
    <row r="110" spans="1:15" ht="12.7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</row>
    <row r="111" spans="1:15" ht="12.7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</row>
    <row r="112" spans="1:15" ht="12.7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</row>
    <row r="113" spans="1:15" ht="12.7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</row>
    <row r="114" spans="1:15" ht="12.7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</row>
    <row r="115" spans="1:15" ht="12.7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</row>
    <row r="116" spans="1:15" ht="12.7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</row>
    <row r="117" spans="1:15" ht="12.7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</row>
    <row r="118" spans="1:15" ht="12.7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</row>
    <row r="119" spans="1:15" ht="12.7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</row>
    <row r="120" spans="1:15" ht="12.7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</row>
    <row r="121" spans="1:15" ht="12.7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</row>
    <row r="122" spans="1:15" ht="12.7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</row>
    <row r="123" spans="1:15" ht="12.7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</row>
    <row r="124" spans="1:15" ht="12.7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</row>
    <row r="125" spans="1:15" ht="12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</row>
    <row r="126" spans="1:15" ht="12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</row>
    <row r="127" spans="1:15" ht="12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</row>
    <row r="128" spans="1:15" ht="12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</row>
    <row r="129" spans="1:15" ht="12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</row>
    <row r="130" spans="1:15" ht="12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</row>
    <row r="131" spans="1:15" ht="12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</row>
    <row r="132" spans="1:15" ht="12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</row>
    <row r="133" spans="1:15" ht="12.7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</row>
    <row r="134" spans="1:15" ht="12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</row>
    <row r="135" spans="1:15" ht="12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</row>
    <row r="136" spans="1:15" ht="12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</row>
    <row r="137" spans="1:15" ht="12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</row>
    <row r="138" spans="1:15" ht="12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</row>
    <row r="139" spans="1:15" ht="12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</row>
    <row r="140" spans="1:15" ht="12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</row>
    <row r="141" spans="1:15" ht="12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</row>
    <row r="142" spans="1:15" ht="12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</row>
    <row r="143" spans="1:15" ht="12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</row>
    <row r="144" spans="1:15" ht="12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</row>
    <row r="145" spans="1:15" ht="12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</row>
    <row r="146" spans="1:15" ht="12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</row>
    <row r="147" spans="1:15" ht="12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</row>
    <row r="148" spans="1:15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</row>
    <row r="149" spans="1:15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</row>
    <row r="150" spans="1:15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</row>
    <row r="151" spans="1:15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</row>
    <row r="152" spans="1:15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</row>
    <row r="153" spans="1:15" ht="12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</row>
    <row r="154" spans="1:15" ht="12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</row>
    <row r="155" spans="1:15" ht="12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</row>
    <row r="156" spans="1:15" ht="12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</row>
    <row r="157" spans="1:15" ht="12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</row>
    <row r="158" spans="1:15" ht="12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</row>
    <row r="159" spans="1:15" ht="12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</row>
    <row r="160" spans="1:15" ht="12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</row>
    <row r="161" spans="1:15" ht="12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</row>
    <row r="162" spans="1:15" ht="12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</row>
    <row r="163" spans="1:15" ht="12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</row>
    <row r="164" spans="1:15" ht="12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</row>
    <row r="165" spans="1:15" ht="12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</row>
    <row r="166" spans="1:15" ht="12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</row>
    <row r="167" spans="1:15" ht="12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</row>
    <row r="168" spans="1:15" ht="12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</row>
    <row r="169" spans="1:15" ht="12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5" ht="12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</row>
    <row r="171" spans="1:15" ht="12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</row>
    <row r="172" spans="1:15" ht="12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</row>
    <row r="173" spans="1:15" ht="12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</row>
    <row r="174" spans="1:15" ht="12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</row>
    <row r="175" spans="1:15" ht="12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</row>
    <row r="176" spans="1:15" ht="12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</row>
    <row r="177" spans="1:15" ht="12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</row>
    <row r="178" spans="1:15" ht="12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</row>
    <row r="179" spans="1:15" ht="12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</row>
    <row r="180" spans="1:15" ht="12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</row>
    <row r="181" spans="1:15" ht="12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</row>
    <row r="182" spans="1:15" ht="12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</row>
    <row r="183" spans="1:15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</row>
    <row r="184" spans="2:15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</row>
  </sheetData>
  <sheetProtection/>
  <mergeCells count="15">
    <mergeCell ref="A6:O6"/>
    <mergeCell ref="K11:N12"/>
    <mergeCell ref="D12:E12"/>
    <mergeCell ref="F12:J12"/>
    <mergeCell ref="A1:O1"/>
    <mergeCell ref="A2:O2"/>
    <mergeCell ref="M3:N3"/>
    <mergeCell ref="A4:O4"/>
    <mergeCell ref="B61:D61"/>
    <mergeCell ref="K13:L13"/>
    <mergeCell ref="M13:N13"/>
    <mergeCell ref="B60:D60"/>
    <mergeCell ref="K60:N60"/>
    <mergeCell ref="K59:N59"/>
    <mergeCell ref="K61:N61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77"/>
  <sheetViews>
    <sheetView zoomScalePageLayoutView="0" workbookViewId="0" topLeftCell="A14">
      <selection activeCell="A14" sqref="A1:IV16384"/>
    </sheetView>
  </sheetViews>
  <sheetFormatPr defaultColWidth="11.421875" defaultRowHeight="12.75"/>
  <cols>
    <col min="1" max="1" width="11.00390625" style="36" customWidth="1"/>
    <col min="2" max="2" width="38.140625" style="36" customWidth="1"/>
    <col min="3" max="3" width="16.8515625" style="36" customWidth="1"/>
    <col min="4" max="4" width="8.57421875" style="36" customWidth="1"/>
    <col min="5" max="5" width="7.57421875" style="36" customWidth="1"/>
    <col min="6" max="6" width="10.28125" style="36" customWidth="1"/>
    <col min="7" max="7" width="9.8515625" style="36" customWidth="1"/>
    <col min="8" max="8" width="7.7109375" style="36" customWidth="1"/>
    <col min="9" max="9" width="8.8515625" style="36" customWidth="1"/>
    <col min="10" max="10" width="9.00390625" style="36" customWidth="1"/>
    <col min="11" max="11" width="9.140625" style="36" bestFit="1" customWidth="1"/>
    <col min="12" max="12" width="7.8515625" style="36" bestFit="1" customWidth="1"/>
    <col min="13" max="13" width="5.421875" style="36" customWidth="1"/>
    <col min="14" max="14" width="7.8515625" style="36" bestFit="1" customWidth="1"/>
    <col min="15" max="15" width="9.00390625" style="36" customWidth="1"/>
    <col min="16" max="16384" width="11.421875" style="36" customWidth="1"/>
  </cols>
  <sheetData>
    <row r="1" spans="1:15" ht="11.25">
      <c r="A1" s="119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1.25">
      <c r="A2" s="119" t="s">
        <v>23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1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16" t="s">
        <v>24</v>
      </c>
      <c r="N3" s="117"/>
      <c r="O3" s="51"/>
    </row>
    <row r="4" spans="1:15" ht="11.25">
      <c r="A4" s="119" t="s">
        <v>142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11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1.25">
      <c r="A6" s="119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15" ht="11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1.2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1.2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ht="11.25">
      <c r="A10" s="57" t="s">
        <v>25</v>
      </c>
    </row>
    <row r="11" spans="1:15" ht="11.25">
      <c r="A11" s="58" t="s">
        <v>14</v>
      </c>
      <c r="B11" s="59" t="s">
        <v>84</v>
      </c>
      <c r="C11" s="60"/>
      <c r="D11" s="58"/>
      <c r="E11" s="60"/>
      <c r="F11" s="58"/>
      <c r="G11" s="61"/>
      <c r="H11" s="61"/>
      <c r="I11" s="61"/>
      <c r="J11" s="60"/>
      <c r="K11" s="137" t="s">
        <v>17</v>
      </c>
      <c r="L11" s="138"/>
      <c r="M11" s="138"/>
      <c r="N11" s="139"/>
      <c r="O11" s="62"/>
    </row>
    <row r="12" spans="1:15" ht="11.25">
      <c r="A12" s="63"/>
      <c r="B12" s="64"/>
      <c r="C12" s="65"/>
      <c r="D12" s="118" t="s">
        <v>15</v>
      </c>
      <c r="E12" s="135"/>
      <c r="F12" s="118" t="s">
        <v>16</v>
      </c>
      <c r="G12" s="136"/>
      <c r="H12" s="136"/>
      <c r="I12" s="136"/>
      <c r="J12" s="135"/>
      <c r="K12" s="140"/>
      <c r="L12" s="141"/>
      <c r="M12" s="141"/>
      <c r="N12" s="142"/>
      <c r="O12" s="66" t="s">
        <v>20</v>
      </c>
    </row>
    <row r="13" spans="1:15" ht="11.25">
      <c r="A13" s="67" t="s">
        <v>85</v>
      </c>
      <c r="B13" s="68"/>
      <c r="C13" s="69"/>
      <c r="D13" s="67"/>
      <c r="E13" s="69"/>
      <c r="F13" s="67"/>
      <c r="G13" s="68"/>
      <c r="H13" s="68"/>
      <c r="I13" s="68"/>
      <c r="J13" s="69"/>
      <c r="K13" s="116" t="s">
        <v>18</v>
      </c>
      <c r="L13" s="117"/>
      <c r="M13" s="116" t="s">
        <v>19</v>
      </c>
      <c r="N13" s="117"/>
      <c r="O13" s="66" t="s">
        <v>21</v>
      </c>
    </row>
    <row r="14" spans="1:15" ht="11.2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</row>
    <row r="15" spans="1:15" ht="11.2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36</v>
      </c>
      <c r="G15" s="71" t="s">
        <v>6</v>
      </c>
      <c r="H15" s="71" t="s">
        <v>8</v>
      </c>
      <c r="I15" s="71" t="s">
        <v>7</v>
      </c>
      <c r="J15" s="71" t="s">
        <v>128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</row>
    <row r="16" spans="1:15" ht="11.25">
      <c r="A16" s="32"/>
      <c r="B16" s="45" t="s">
        <v>86</v>
      </c>
      <c r="C16" s="32"/>
      <c r="D16" s="32"/>
      <c r="E16" s="32"/>
      <c r="F16" s="34"/>
      <c r="G16" s="34"/>
      <c r="H16" s="34"/>
      <c r="I16" s="34"/>
      <c r="J16" s="34"/>
      <c r="K16" s="35"/>
      <c r="L16" s="35"/>
      <c r="M16" s="35"/>
      <c r="N16" s="35"/>
      <c r="O16" s="35"/>
    </row>
    <row r="17" spans="1:15" ht="11.25">
      <c r="A17" s="32"/>
      <c r="B17" s="45" t="s">
        <v>87</v>
      </c>
      <c r="C17" s="32"/>
      <c r="D17" s="32"/>
      <c r="E17" s="32"/>
      <c r="F17" s="34"/>
      <c r="G17" s="34"/>
      <c r="H17" s="34"/>
      <c r="I17" s="34"/>
      <c r="J17" s="34"/>
      <c r="K17" s="35"/>
      <c r="L17" s="46"/>
      <c r="M17" s="35"/>
      <c r="N17" s="35"/>
      <c r="O17" s="35"/>
    </row>
    <row r="18" spans="1:15" ht="33.75">
      <c r="A18" s="32" t="s">
        <v>704</v>
      </c>
      <c r="B18" s="146" t="s">
        <v>445</v>
      </c>
      <c r="C18" s="147" t="s">
        <v>219</v>
      </c>
      <c r="E18" s="32"/>
      <c r="F18" s="148">
        <v>1653545</v>
      </c>
      <c r="G18" s="34">
        <f>SUM(F18)</f>
        <v>1653545</v>
      </c>
      <c r="H18" s="34"/>
      <c r="I18" s="34"/>
      <c r="J18" s="34"/>
      <c r="K18" s="149" t="s">
        <v>329</v>
      </c>
      <c r="L18" s="144">
        <v>1924.44</v>
      </c>
      <c r="M18" s="35"/>
      <c r="N18" s="35"/>
      <c r="O18" s="35" t="s">
        <v>137</v>
      </c>
    </row>
    <row r="19" spans="1:15" ht="11.25">
      <c r="A19" s="32"/>
      <c r="B19" s="32"/>
      <c r="C19" s="32" t="s">
        <v>462</v>
      </c>
      <c r="E19" s="32"/>
      <c r="F19" s="32"/>
      <c r="G19" s="34"/>
      <c r="H19" s="34"/>
      <c r="I19" s="34"/>
      <c r="J19" s="34"/>
      <c r="K19" s="35"/>
      <c r="L19" s="46"/>
      <c r="M19" s="35"/>
      <c r="N19" s="35"/>
      <c r="O19" s="35"/>
    </row>
    <row r="20" spans="1:15" ht="22.5">
      <c r="A20" s="32" t="s">
        <v>705</v>
      </c>
      <c r="B20" s="146" t="s">
        <v>451</v>
      </c>
      <c r="C20" s="147" t="s">
        <v>219</v>
      </c>
      <c r="E20" s="32"/>
      <c r="F20" s="148">
        <v>163614</v>
      </c>
      <c r="G20" s="34">
        <f>SUM(F20)</f>
        <v>163614</v>
      </c>
      <c r="H20" s="34"/>
      <c r="I20" s="34"/>
      <c r="J20" s="34"/>
      <c r="K20" s="149" t="s">
        <v>256</v>
      </c>
      <c r="L20" s="144">
        <v>1</v>
      </c>
      <c r="M20" s="35"/>
      <c r="N20" s="35"/>
      <c r="O20" s="35" t="s">
        <v>137</v>
      </c>
    </row>
    <row r="21" spans="1:15" ht="11.25">
      <c r="A21" s="32"/>
      <c r="B21" s="32"/>
      <c r="C21" s="32" t="s">
        <v>462</v>
      </c>
      <c r="E21" s="32"/>
      <c r="F21" s="32"/>
      <c r="G21" s="34"/>
      <c r="H21" s="34"/>
      <c r="I21" s="34"/>
      <c r="J21" s="34"/>
      <c r="K21" s="35"/>
      <c r="L21" s="46"/>
      <c r="M21" s="35"/>
      <c r="N21" s="35"/>
      <c r="O21" s="35"/>
    </row>
    <row r="22" spans="1:15" ht="33.75">
      <c r="A22" s="32" t="s">
        <v>706</v>
      </c>
      <c r="B22" s="146" t="s">
        <v>446</v>
      </c>
      <c r="C22" s="147" t="s">
        <v>219</v>
      </c>
      <c r="E22" s="32"/>
      <c r="F22" s="148">
        <v>161174</v>
      </c>
      <c r="G22" s="34">
        <f>SUM(F22)</f>
        <v>161174</v>
      </c>
      <c r="H22" s="34"/>
      <c r="I22" s="34"/>
      <c r="J22" s="34"/>
      <c r="K22" s="149" t="s">
        <v>256</v>
      </c>
      <c r="L22" s="144">
        <v>1</v>
      </c>
      <c r="M22" s="35"/>
      <c r="N22" s="35"/>
      <c r="O22" s="35" t="s">
        <v>137</v>
      </c>
    </row>
    <row r="23" spans="1:15" ht="11.25">
      <c r="A23" s="32"/>
      <c r="B23" s="32"/>
      <c r="C23" s="32" t="s">
        <v>462</v>
      </c>
      <c r="E23" s="32"/>
      <c r="F23" s="34"/>
      <c r="G23" s="34"/>
      <c r="H23" s="34"/>
      <c r="I23" s="34"/>
      <c r="J23" s="34"/>
      <c r="K23" s="35"/>
      <c r="L23" s="35"/>
      <c r="M23" s="35"/>
      <c r="N23" s="35"/>
      <c r="O23" s="35"/>
    </row>
    <row r="24" spans="1:15" ht="33.75">
      <c r="A24" s="32" t="s">
        <v>707</v>
      </c>
      <c r="B24" s="146" t="s">
        <v>452</v>
      </c>
      <c r="C24" s="147" t="s">
        <v>276</v>
      </c>
      <c r="E24" s="32"/>
      <c r="F24" s="148">
        <v>1640826</v>
      </c>
      <c r="G24" s="34">
        <f>SUM(F24)</f>
        <v>1640826</v>
      </c>
      <c r="H24" s="34"/>
      <c r="I24" s="34"/>
      <c r="J24" s="34"/>
      <c r="K24" s="149" t="s">
        <v>329</v>
      </c>
      <c r="L24" s="144">
        <v>1881.71</v>
      </c>
      <c r="M24" s="35"/>
      <c r="N24" s="35"/>
      <c r="O24" s="35" t="s">
        <v>137</v>
      </c>
    </row>
    <row r="25" spans="1:15" ht="11.25">
      <c r="A25" s="32"/>
      <c r="B25" s="32"/>
      <c r="C25" s="32" t="s">
        <v>463</v>
      </c>
      <c r="E25" s="32"/>
      <c r="F25" s="32"/>
      <c r="G25" s="34"/>
      <c r="H25" s="34"/>
      <c r="I25" s="34"/>
      <c r="J25" s="34"/>
      <c r="K25" s="35"/>
      <c r="L25" s="46"/>
      <c r="M25" s="35"/>
      <c r="N25" s="35"/>
      <c r="O25" s="35"/>
    </row>
    <row r="26" spans="1:15" ht="22.5">
      <c r="A26" s="32" t="s">
        <v>708</v>
      </c>
      <c r="B26" s="146" t="s">
        <v>453</v>
      </c>
      <c r="C26" s="147" t="s">
        <v>276</v>
      </c>
      <c r="E26" s="32"/>
      <c r="F26" s="148">
        <v>169934</v>
      </c>
      <c r="G26" s="34">
        <f>SUM(F26)</f>
        <v>169934</v>
      </c>
      <c r="H26" s="34"/>
      <c r="I26" s="34"/>
      <c r="J26" s="34"/>
      <c r="K26" s="149" t="s">
        <v>256</v>
      </c>
      <c r="L26" s="144">
        <v>1</v>
      </c>
      <c r="M26" s="35"/>
      <c r="N26" s="35"/>
      <c r="O26" s="35" t="s">
        <v>137</v>
      </c>
    </row>
    <row r="27" spans="1:15" ht="11.25">
      <c r="A27" s="32"/>
      <c r="B27" s="32"/>
      <c r="C27" s="32" t="s">
        <v>463</v>
      </c>
      <c r="E27" s="32"/>
      <c r="F27" s="32"/>
      <c r="G27" s="34"/>
      <c r="H27" s="34"/>
      <c r="I27" s="34"/>
      <c r="J27" s="34"/>
      <c r="K27" s="35"/>
      <c r="L27" s="46"/>
      <c r="M27" s="35"/>
      <c r="N27" s="35"/>
      <c r="O27" s="35"/>
    </row>
    <row r="28" spans="1:15" ht="33.75">
      <c r="A28" s="32" t="s">
        <v>709</v>
      </c>
      <c r="B28" s="146" t="s">
        <v>447</v>
      </c>
      <c r="C28" s="147" t="s">
        <v>276</v>
      </c>
      <c r="E28" s="32"/>
      <c r="F28" s="148">
        <v>169356</v>
      </c>
      <c r="G28" s="34">
        <f>SUM(F28)</f>
        <v>169356</v>
      </c>
      <c r="H28" s="34"/>
      <c r="I28" s="34"/>
      <c r="J28" s="34"/>
      <c r="K28" s="149" t="s">
        <v>256</v>
      </c>
      <c r="L28" s="144">
        <v>1</v>
      </c>
      <c r="M28" s="35"/>
      <c r="N28" s="35"/>
      <c r="O28" s="35" t="s">
        <v>137</v>
      </c>
    </row>
    <row r="29" spans="1:15" ht="11.25">
      <c r="A29" s="32"/>
      <c r="B29" s="32"/>
      <c r="C29" s="32" t="s">
        <v>463</v>
      </c>
      <c r="E29" s="32"/>
      <c r="F29" s="32"/>
      <c r="G29" s="34"/>
      <c r="H29" s="34"/>
      <c r="I29" s="34"/>
      <c r="J29" s="34"/>
      <c r="K29" s="35"/>
      <c r="L29" s="35"/>
      <c r="M29" s="35"/>
      <c r="N29" s="35"/>
      <c r="O29" s="35"/>
    </row>
    <row r="30" spans="1:15" ht="45">
      <c r="A30" s="32" t="s">
        <v>710</v>
      </c>
      <c r="B30" s="146" t="s">
        <v>448</v>
      </c>
      <c r="C30" s="147" t="s">
        <v>169</v>
      </c>
      <c r="E30" s="32"/>
      <c r="F30" s="148">
        <v>1124649</v>
      </c>
      <c r="G30" s="34">
        <f>SUM(F30)</f>
        <v>1124649</v>
      </c>
      <c r="H30" s="34"/>
      <c r="I30" s="34"/>
      <c r="J30" s="34"/>
      <c r="K30" s="149" t="s">
        <v>329</v>
      </c>
      <c r="L30" s="144">
        <v>956.14</v>
      </c>
      <c r="M30" s="35"/>
      <c r="N30" s="35"/>
      <c r="O30" s="35" t="s">
        <v>137</v>
      </c>
    </row>
    <row r="31" spans="1:15" ht="11.25">
      <c r="A31" s="32"/>
      <c r="B31" s="32"/>
      <c r="C31" s="32" t="s">
        <v>464</v>
      </c>
      <c r="E31" s="32"/>
      <c r="F31" s="32"/>
      <c r="G31" s="34"/>
      <c r="H31" s="34"/>
      <c r="I31" s="34"/>
      <c r="J31" s="34"/>
      <c r="K31" s="35"/>
      <c r="L31" s="46"/>
      <c r="M31" s="35"/>
      <c r="N31" s="35"/>
      <c r="O31" s="35"/>
    </row>
    <row r="32" spans="1:15" ht="33.75">
      <c r="A32" s="32" t="s">
        <v>711</v>
      </c>
      <c r="B32" s="146" t="s">
        <v>449</v>
      </c>
      <c r="C32" s="147" t="s">
        <v>169</v>
      </c>
      <c r="E32" s="32"/>
      <c r="F32" s="148">
        <v>58449</v>
      </c>
      <c r="G32" s="34">
        <f>SUM(F32)</f>
        <v>58449</v>
      </c>
      <c r="H32" s="34"/>
      <c r="I32" s="34"/>
      <c r="J32" s="34"/>
      <c r="K32" s="149" t="s">
        <v>256</v>
      </c>
      <c r="L32" s="144">
        <v>1</v>
      </c>
      <c r="M32" s="35"/>
      <c r="N32" s="35"/>
      <c r="O32" s="35" t="s">
        <v>137</v>
      </c>
    </row>
    <row r="33" spans="1:15" ht="11.25">
      <c r="A33" s="32"/>
      <c r="B33" s="32"/>
      <c r="C33" s="32" t="s">
        <v>464</v>
      </c>
      <c r="E33" s="32"/>
      <c r="F33" s="32"/>
      <c r="G33" s="34"/>
      <c r="H33" s="34"/>
      <c r="I33" s="34"/>
      <c r="J33" s="34"/>
      <c r="K33" s="35"/>
      <c r="L33" s="46"/>
      <c r="M33" s="35"/>
      <c r="N33" s="35"/>
      <c r="O33" s="35"/>
    </row>
    <row r="34" spans="1:15" ht="45">
      <c r="A34" s="32" t="s">
        <v>712</v>
      </c>
      <c r="B34" s="146" t="s">
        <v>450</v>
      </c>
      <c r="C34" s="147" t="s">
        <v>169</v>
      </c>
      <c r="E34" s="32"/>
      <c r="F34" s="148">
        <v>101161</v>
      </c>
      <c r="G34" s="34">
        <f>SUM(F34)</f>
        <v>101161</v>
      </c>
      <c r="H34" s="34"/>
      <c r="I34" s="34"/>
      <c r="J34" s="34"/>
      <c r="K34" s="149" t="s">
        <v>256</v>
      </c>
      <c r="L34" s="144">
        <v>1</v>
      </c>
      <c r="M34" s="35"/>
      <c r="N34" s="35"/>
      <c r="O34" s="35" t="s">
        <v>137</v>
      </c>
    </row>
    <row r="35" spans="1:15" ht="11.25">
      <c r="A35" s="38"/>
      <c r="B35" s="38"/>
      <c r="C35" s="38" t="s">
        <v>464</v>
      </c>
      <c r="D35" s="38"/>
      <c r="E35" s="38"/>
      <c r="F35" s="41"/>
      <c r="G35" s="41"/>
      <c r="H35" s="41"/>
      <c r="I35" s="41"/>
      <c r="J35" s="41"/>
      <c r="K35" s="42"/>
      <c r="L35" s="42"/>
      <c r="M35" s="42"/>
      <c r="N35" s="42"/>
      <c r="O35" s="42"/>
    </row>
    <row r="36" spans="2:10" ht="11.25">
      <c r="B36" s="51" t="s">
        <v>34</v>
      </c>
      <c r="F36" s="73">
        <f>SUM(F16:F35)</f>
        <v>5242708</v>
      </c>
      <c r="G36" s="73">
        <f>SUM(G16:G35)</f>
        <v>5242708</v>
      </c>
      <c r="H36" s="73"/>
      <c r="I36" s="73"/>
      <c r="J36" s="73"/>
    </row>
    <row r="37" spans="2:10" ht="11.25">
      <c r="B37" s="51" t="s">
        <v>26</v>
      </c>
      <c r="F37" s="74">
        <f>SUM(F36)</f>
        <v>5242708</v>
      </c>
      <c r="G37" s="74">
        <f>SUM(G36)</f>
        <v>5242708</v>
      </c>
      <c r="H37" s="74"/>
      <c r="I37" s="73"/>
      <c r="J37" s="74"/>
    </row>
    <row r="38" spans="2:10" ht="11.25">
      <c r="B38" s="51" t="s">
        <v>27</v>
      </c>
      <c r="F38" s="75"/>
      <c r="G38" s="75"/>
      <c r="H38" s="75"/>
      <c r="I38" s="75"/>
      <c r="J38" s="75"/>
    </row>
    <row r="42" spans="2:14" ht="11.25">
      <c r="B42" s="119" t="s">
        <v>28</v>
      </c>
      <c r="C42" s="119"/>
      <c r="D42" s="119"/>
      <c r="K42" s="119" t="s">
        <v>52</v>
      </c>
      <c r="L42" s="119"/>
      <c r="M42" s="119"/>
      <c r="N42" s="119"/>
    </row>
    <row r="43" spans="2:14" ht="11.25">
      <c r="B43" s="119" t="s">
        <v>29</v>
      </c>
      <c r="C43" s="119"/>
      <c r="D43" s="119"/>
      <c r="K43" s="119" t="s">
        <v>31</v>
      </c>
      <c r="L43" s="119"/>
      <c r="M43" s="119"/>
      <c r="N43" s="119"/>
    </row>
    <row r="44" spans="1:15" ht="11.25">
      <c r="A44" s="119" t="s">
        <v>33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</row>
    <row r="45" spans="1:15" ht="11.25">
      <c r="A45" s="119" t="s">
        <v>23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</row>
    <row r="46" spans="1:15" ht="11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116" t="s">
        <v>24</v>
      </c>
      <c r="N46" s="117"/>
      <c r="O46" s="51"/>
    </row>
    <row r="47" spans="1:15" ht="11.25">
      <c r="A47" s="119" t="s">
        <v>142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</row>
    <row r="48" spans="1:15" ht="11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ht="11.25">
      <c r="A49" s="119" t="s">
        <v>0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</row>
    <row r="50" spans="1:15" ht="11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1.25">
      <c r="A51" s="57" t="s">
        <v>32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 ht="11.25">
      <c r="A52" s="57" t="s">
        <v>35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ht="11.25">
      <c r="A53" s="57" t="s">
        <v>25</v>
      </c>
    </row>
    <row r="54" spans="1:15" ht="11.25">
      <c r="A54" s="58" t="s">
        <v>14</v>
      </c>
      <c r="B54" s="59" t="s">
        <v>84</v>
      </c>
      <c r="C54" s="60"/>
      <c r="D54" s="58"/>
      <c r="E54" s="60"/>
      <c r="F54" s="58"/>
      <c r="G54" s="61"/>
      <c r="H54" s="61"/>
      <c r="I54" s="61"/>
      <c r="J54" s="60"/>
      <c r="K54" s="137" t="s">
        <v>17</v>
      </c>
      <c r="L54" s="138"/>
      <c r="M54" s="138"/>
      <c r="N54" s="139"/>
      <c r="O54" s="62"/>
    </row>
    <row r="55" spans="1:15" ht="11.25">
      <c r="A55" s="63"/>
      <c r="B55" s="64"/>
      <c r="C55" s="65"/>
      <c r="D55" s="118" t="s">
        <v>15</v>
      </c>
      <c r="E55" s="135"/>
      <c r="F55" s="118" t="s">
        <v>16</v>
      </c>
      <c r="G55" s="136"/>
      <c r="H55" s="136"/>
      <c r="I55" s="136"/>
      <c r="J55" s="135"/>
      <c r="K55" s="140"/>
      <c r="L55" s="141"/>
      <c r="M55" s="141"/>
      <c r="N55" s="142"/>
      <c r="O55" s="66" t="s">
        <v>20</v>
      </c>
    </row>
    <row r="56" spans="1:15" ht="11.25">
      <c r="A56" s="67" t="s">
        <v>85</v>
      </c>
      <c r="B56" s="68"/>
      <c r="C56" s="69"/>
      <c r="D56" s="67"/>
      <c r="E56" s="69"/>
      <c r="F56" s="67"/>
      <c r="G56" s="68"/>
      <c r="H56" s="68"/>
      <c r="I56" s="68"/>
      <c r="J56" s="69"/>
      <c r="K56" s="116" t="s">
        <v>18</v>
      </c>
      <c r="L56" s="117"/>
      <c r="M56" s="116" t="s">
        <v>19</v>
      </c>
      <c r="N56" s="117"/>
      <c r="O56" s="66" t="s">
        <v>21</v>
      </c>
    </row>
    <row r="57" spans="1:15" ht="11.25">
      <c r="A57" s="70"/>
      <c r="B57" s="70"/>
      <c r="C57" s="70"/>
      <c r="D57" s="70" t="s">
        <v>3</v>
      </c>
      <c r="E57" s="70" t="s">
        <v>5</v>
      </c>
      <c r="F57" s="70"/>
      <c r="G57" s="70"/>
      <c r="H57" s="70"/>
      <c r="I57" s="70"/>
      <c r="J57" s="70"/>
      <c r="K57" s="70" t="s">
        <v>10</v>
      </c>
      <c r="L57" s="70"/>
      <c r="M57" s="70"/>
      <c r="N57" s="70"/>
      <c r="O57" s="66" t="s">
        <v>22</v>
      </c>
    </row>
    <row r="58" spans="1:15" ht="11.25">
      <c r="A58" s="71" t="s">
        <v>30</v>
      </c>
      <c r="B58" s="71" t="s">
        <v>1</v>
      </c>
      <c r="C58" s="71" t="s">
        <v>2</v>
      </c>
      <c r="D58" s="71" t="s">
        <v>4</v>
      </c>
      <c r="E58" s="71" t="s">
        <v>4</v>
      </c>
      <c r="F58" s="71" t="s">
        <v>36</v>
      </c>
      <c r="G58" s="71" t="s">
        <v>6</v>
      </c>
      <c r="H58" s="71" t="s">
        <v>8</v>
      </c>
      <c r="I58" s="71" t="s">
        <v>7</v>
      </c>
      <c r="J58" s="71" t="s">
        <v>128</v>
      </c>
      <c r="K58" s="71" t="s">
        <v>11</v>
      </c>
      <c r="L58" s="71" t="s">
        <v>12</v>
      </c>
      <c r="M58" s="71" t="s">
        <v>13</v>
      </c>
      <c r="N58" s="71" t="s">
        <v>12</v>
      </c>
      <c r="O58" s="72"/>
    </row>
    <row r="59" spans="1:15" ht="11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40"/>
      <c r="L59" s="40"/>
      <c r="M59" s="40"/>
      <c r="N59" s="40"/>
      <c r="O59" s="40"/>
    </row>
    <row r="60" spans="1:15" ht="11.25">
      <c r="A60" s="32"/>
      <c r="B60" s="45" t="s">
        <v>86</v>
      </c>
      <c r="C60" s="32"/>
      <c r="D60" s="32"/>
      <c r="E60" s="32"/>
      <c r="F60" s="34"/>
      <c r="G60" s="34"/>
      <c r="H60" s="34"/>
      <c r="I60" s="34"/>
      <c r="J60" s="34"/>
      <c r="K60" s="35"/>
      <c r="L60" s="35"/>
      <c r="M60" s="35"/>
      <c r="N60" s="35"/>
      <c r="O60" s="35"/>
    </row>
    <row r="61" spans="1:15" ht="11.25">
      <c r="A61" s="32"/>
      <c r="B61" s="45" t="s">
        <v>122</v>
      </c>
      <c r="C61" s="32"/>
      <c r="D61" s="32"/>
      <c r="E61" s="32"/>
      <c r="F61" s="34"/>
      <c r="G61" s="34"/>
      <c r="H61" s="34"/>
      <c r="I61" s="34"/>
      <c r="J61" s="34"/>
      <c r="K61" s="35"/>
      <c r="L61" s="46"/>
      <c r="M61" s="35"/>
      <c r="N61" s="35"/>
      <c r="O61" s="35"/>
    </row>
    <row r="62" spans="1:15" ht="11.25">
      <c r="A62" s="32" t="s">
        <v>713</v>
      </c>
      <c r="B62" s="32" t="s">
        <v>156</v>
      </c>
      <c r="C62" s="32" t="s">
        <v>155</v>
      </c>
      <c r="D62" s="99"/>
      <c r="E62" s="32"/>
      <c r="F62" s="34">
        <v>11426</v>
      </c>
      <c r="G62" s="34">
        <f>SUM(F62)</f>
        <v>11426</v>
      </c>
      <c r="H62" s="34"/>
      <c r="I62" s="34"/>
      <c r="J62" s="34"/>
      <c r="K62" s="35" t="s">
        <v>160</v>
      </c>
      <c r="L62" s="35">
        <v>1</v>
      </c>
      <c r="M62" s="35"/>
      <c r="N62" s="35"/>
      <c r="O62" s="35" t="s">
        <v>37</v>
      </c>
    </row>
    <row r="63" spans="1:15" ht="11.25">
      <c r="A63" s="32"/>
      <c r="B63" s="32"/>
      <c r="C63" s="32" t="s">
        <v>459</v>
      </c>
      <c r="D63" s="99"/>
      <c r="E63" s="32"/>
      <c r="F63" s="99"/>
      <c r="G63" s="34"/>
      <c r="H63" s="34"/>
      <c r="I63" s="34"/>
      <c r="J63" s="34"/>
      <c r="K63" s="35"/>
      <c r="L63" s="35"/>
      <c r="M63" s="35"/>
      <c r="N63" s="35"/>
      <c r="O63" s="35"/>
    </row>
    <row r="64" spans="1:15" ht="11.25">
      <c r="A64" s="32"/>
      <c r="B64" s="32"/>
      <c r="C64" s="32"/>
      <c r="D64" s="32"/>
      <c r="E64" s="32"/>
      <c r="F64" s="34"/>
      <c r="G64" s="34"/>
      <c r="H64" s="34"/>
      <c r="I64" s="34"/>
      <c r="J64" s="34"/>
      <c r="K64" s="35"/>
      <c r="L64" s="46"/>
      <c r="M64" s="35"/>
      <c r="N64" s="35"/>
      <c r="O64" s="35"/>
    </row>
    <row r="65" spans="1:15" ht="11.25">
      <c r="A65" s="32" t="s">
        <v>714</v>
      </c>
      <c r="B65" s="32" t="s">
        <v>156</v>
      </c>
      <c r="C65" s="32" t="s">
        <v>169</v>
      </c>
      <c r="D65" s="32"/>
      <c r="E65" s="32"/>
      <c r="F65" s="34">
        <v>69000</v>
      </c>
      <c r="G65" s="34">
        <f>SUM(F65)</f>
        <v>69000</v>
      </c>
      <c r="H65" s="34"/>
      <c r="I65" s="34"/>
      <c r="J65" s="34"/>
      <c r="K65" s="35" t="s">
        <v>171</v>
      </c>
      <c r="L65" s="46">
        <v>41000</v>
      </c>
      <c r="M65" s="35"/>
      <c r="N65" s="35"/>
      <c r="O65" s="35" t="s">
        <v>37</v>
      </c>
    </row>
    <row r="66" spans="1:15" ht="11.25">
      <c r="A66" s="32"/>
      <c r="B66" s="32"/>
      <c r="C66" s="32" t="s">
        <v>464</v>
      </c>
      <c r="D66" s="32"/>
      <c r="E66" s="32"/>
      <c r="F66" s="34"/>
      <c r="G66" s="34"/>
      <c r="H66" s="34"/>
      <c r="I66" s="34"/>
      <c r="J66" s="34"/>
      <c r="K66" s="35" t="s">
        <v>170</v>
      </c>
      <c r="L66" s="35">
        <v>30</v>
      </c>
      <c r="M66" s="35"/>
      <c r="N66" s="35"/>
      <c r="O66" s="35"/>
    </row>
    <row r="67" spans="1:15" ht="11.25">
      <c r="A67" s="32"/>
      <c r="B67" s="32"/>
      <c r="C67" s="32"/>
      <c r="D67" s="32"/>
      <c r="E67" s="32"/>
      <c r="F67" s="34"/>
      <c r="G67" s="34"/>
      <c r="H67" s="34"/>
      <c r="I67" s="34"/>
      <c r="J67" s="34"/>
      <c r="K67" s="35"/>
      <c r="L67" s="46"/>
      <c r="M67" s="35"/>
      <c r="N67" s="35"/>
      <c r="O67" s="35"/>
    </row>
    <row r="68" spans="1:15" ht="11.25">
      <c r="A68" s="32" t="s">
        <v>715</v>
      </c>
      <c r="B68" s="32" t="s">
        <v>156</v>
      </c>
      <c r="C68" s="32" t="s">
        <v>139</v>
      </c>
      <c r="E68" s="32"/>
      <c r="F68" s="34">
        <v>196767</v>
      </c>
      <c r="G68" s="34">
        <f>SUM(F68)</f>
        <v>196767</v>
      </c>
      <c r="H68" s="34"/>
      <c r="I68" s="34"/>
      <c r="J68" s="34"/>
      <c r="K68" s="35" t="s">
        <v>330</v>
      </c>
      <c r="L68" s="46">
        <v>300</v>
      </c>
      <c r="M68" s="35"/>
      <c r="N68" s="35"/>
      <c r="O68" s="35" t="s">
        <v>37</v>
      </c>
    </row>
    <row r="69" spans="1:15" ht="11.25">
      <c r="A69" s="32"/>
      <c r="B69" s="32"/>
      <c r="C69" s="32" t="s">
        <v>172</v>
      </c>
      <c r="D69" s="34"/>
      <c r="E69" s="32"/>
      <c r="F69" s="34"/>
      <c r="G69" s="34"/>
      <c r="H69" s="34"/>
      <c r="I69" s="34"/>
      <c r="J69" s="34"/>
      <c r="K69" s="35" t="s">
        <v>329</v>
      </c>
      <c r="L69" s="46">
        <v>600</v>
      </c>
      <c r="M69" s="35"/>
      <c r="N69" s="35"/>
      <c r="O69" s="35"/>
    </row>
    <row r="70" spans="1:15" ht="11.25">
      <c r="A70" s="32"/>
      <c r="B70" s="32"/>
      <c r="C70" s="32" t="s">
        <v>460</v>
      </c>
      <c r="D70" s="32"/>
      <c r="E70" s="32"/>
      <c r="F70" s="34"/>
      <c r="G70" s="34"/>
      <c r="H70" s="34"/>
      <c r="I70" s="34"/>
      <c r="J70" s="34"/>
      <c r="K70" s="35"/>
      <c r="L70" s="46"/>
      <c r="M70" s="35"/>
      <c r="N70" s="35"/>
      <c r="O70" s="35"/>
    </row>
    <row r="71" spans="1:15" ht="11.25">
      <c r="A71" s="32" t="s">
        <v>716</v>
      </c>
      <c r="B71" s="32" t="s">
        <v>156</v>
      </c>
      <c r="C71" s="32" t="s">
        <v>177</v>
      </c>
      <c r="E71" s="32"/>
      <c r="F71" s="34">
        <v>655889</v>
      </c>
      <c r="G71" s="34">
        <f>SUM(F71)</f>
        <v>655889</v>
      </c>
      <c r="H71" s="34"/>
      <c r="I71" s="34"/>
      <c r="J71" s="34"/>
      <c r="K71" s="35" t="s">
        <v>330</v>
      </c>
      <c r="L71" s="46">
        <v>1000</v>
      </c>
      <c r="M71" s="35"/>
      <c r="N71" s="35"/>
      <c r="O71" s="35" t="s">
        <v>37</v>
      </c>
    </row>
    <row r="72" spans="1:15" ht="11.25">
      <c r="A72" s="32"/>
      <c r="B72" s="32"/>
      <c r="C72" s="32" t="s">
        <v>465</v>
      </c>
      <c r="D72" s="34"/>
      <c r="E72" s="32"/>
      <c r="F72" s="34"/>
      <c r="G72" s="34"/>
      <c r="H72" s="34"/>
      <c r="I72" s="34"/>
      <c r="J72" s="34"/>
      <c r="K72" s="35" t="s">
        <v>329</v>
      </c>
      <c r="L72" s="46">
        <v>2000</v>
      </c>
      <c r="M72" s="35"/>
      <c r="N72" s="35"/>
      <c r="O72" s="35"/>
    </row>
    <row r="73" spans="1:15" ht="11.25">
      <c r="A73" s="32"/>
      <c r="B73" s="32"/>
      <c r="C73" s="32"/>
      <c r="D73" s="32"/>
      <c r="E73" s="32"/>
      <c r="F73" s="34"/>
      <c r="G73" s="34"/>
      <c r="H73" s="34"/>
      <c r="I73" s="34"/>
      <c r="J73" s="34"/>
      <c r="K73" s="35"/>
      <c r="L73" s="46"/>
      <c r="M73" s="35"/>
      <c r="N73" s="35"/>
      <c r="O73" s="35"/>
    </row>
    <row r="74" spans="1:15" ht="11.25">
      <c r="A74" s="32" t="s">
        <v>717</v>
      </c>
      <c r="B74" s="32" t="s">
        <v>156</v>
      </c>
      <c r="C74" s="32" t="s">
        <v>182</v>
      </c>
      <c r="E74" s="32"/>
      <c r="F74" s="34">
        <v>164413</v>
      </c>
      <c r="G74" s="34">
        <f>SUM(F74)</f>
        <v>164413</v>
      </c>
      <c r="H74" s="34"/>
      <c r="I74" s="34"/>
      <c r="J74" s="34"/>
      <c r="K74" s="35" t="s">
        <v>330</v>
      </c>
      <c r="L74" s="35">
        <v>250</v>
      </c>
      <c r="M74" s="35"/>
      <c r="N74" s="35"/>
      <c r="O74" s="35" t="s">
        <v>37</v>
      </c>
    </row>
    <row r="75" spans="1:15" ht="11.25">
      <c r="A75" s="32"/>
      <c r="B75" s="32"/>
      <c r="C75" s="32" t="s">
        <v>465</v>
      </c>
      <c r="D75" s="34"/>
      <c r="E75" s="32"/>
      <c r="F75" s="34"/>
      <c r="G75" s="34"/>
      <c r="H75" s="34"/>
      <c r="I75" s="34"/>
      <c r="J75" s="34"/>
      <c r="K75" s="35" t="s">
        <v>329</v>
      </c>
      <c r="L75" s="46">
        <v>500</v>
      </c>
      <c r="M75" s="35"/>
      <c r="N75" s="35"/>
      <c r="O75" s="35"/>
    </row>
    <row r="76" spans="1:15" ht="11.25">
      <c r="A76" s="32"/>
      <c r="B76" s="32"/>
      <c r="C76" s="32"/>
      <c r="D76" s="32"/>
      <c r="E76" s="32"/>
      <c r="F76" s="34"/>
      <c r="G76" s="34"/>
      <c r="H76" s="34"/>
      <c r="I76" s="34"/>
      <c r="J76" s="34"/>
      <c r="K76" s="35"/>
      <c r="L76" s="46"/>
      <c r="M76" s="35"/>
      <c r="N76" s="35"/>
      <c r="O76" s="35"/>
    </row>
    <row r="77" spans="1:15" ht="11.25">
      <c r="A77" s="32" t="s">
        <v>718</v>
      </c>
      <c r="B77" s="32" t="s">
        <v>156</v>
      </c>
      <c r="C77" s="32" t="s">
        <v>180</v>
      </c>
      <c r="E77" s="32"/>
      <c r="F77" s="34">
        <v>164413</v>
      </c>
      <c r="G77" s="34">
        <f>SUM(F77)</f>
        <v>164413</v>
      </c>
      <c r="H77" s="34"/>
      <c r="I77" s="34"/>
      <c r="J77" s="34"/>
      <c r="K77" s="35" t="s">
        <v>330</v>
      </c>
      <c r="L77" s="35">
        <v>250</v>
      </c>
      <c r="M77" s="35"/>
      <c r="N77" s="35"/>
      <c r="O77" s="35" t="s">
        <v>37</v>
      </c>
    </row>
    <row r="78" spans="1:15" ht="11.25">
      <c r="A78" s="32"/>
      <c r="B78" s="32"/>
      <c r="C78" s="32" t="s">
        <v>465</v>
      </c>
      <c r="D78" s="34"/>
      <c r="E78" s="32"/>
      <c r="F78" s="34"/>
      <c r="G78" s="34"/>
      <c r="H78" s="34"/>
      <c r="I78" s="34"/>
      <c r="J78" s="34"/>
      <c r="K78" s="35" t="s">
        <v>329</v>
      </c>
      <c r="L78" s="46">
        <v>500</v>
      </c>
      <c r="M78" s="35"/>
      <c r="N78" s="35"/>
      <c r="O78" s="35"/>
    </row>
    <row r="79" spans="1:15" ht="11.25">
      <c r="A79" s="32"/>
      <c r="B79" s="32"/>
      <c r="C79" s="32"/>
      <c r="D79" s="32"/>
      <c r="E79" s="32"/>
      <c r="F79" s="34"/>
      <c r="G79" s="34"/>
      <c r="H79" s="34"/>
      <c r="I79" s="34"/>
      <c r="J79" s="34"/>
      <c r="K79" s="35"/>
      <c r="L79" s="46"/>
      <c r="M79" s="35"/>
      <c r="N79" s="35"/>
      <c r="O79" s="35"/>
    </row>
    <row r="80" spans="1:15" ht="11.25">
      <c r="A80" s="32" t="s">
        <v>719</v>
      </c>
      <c r="B80" s="32" t="s">
        <v>156</v>
      </c>
      <c r="C80" s="32" t="s">
        <v>219</v>
      </c>
      <c r="E80" s="32"/>
      <c r="F80" s="34">
        <v>506651</v>
      </c>
      <c r="G80" s="34">
        <f>SUM(F80)</f>
        <v>506651</v>
      </c>
      <c r="H80" s="34"/>
      <c r="I80" s="34"/>
      <c r="J80" s="34"/>
      <c r="K80" s="35" t="s">
        <v>330</v>
      </c>
      <c r="L80" s="46">
        <v>918</v>
      </c>
      <c r="M80" s="35"/>
      <c r="N80" s="35"/>
      <c r="O80" s="35" t="s">
        <v>37</v>
      </c>
    </row>
    <row r="81" spans="1:15" ht="11.25">
      <c r="A81" s="32"/>
      <c r="B81" s="32"/>
      <c r="C81" s="32" t="s">
        <v>462</v>
      </c>
      <c r="D81" s="34"/>
      <c r="E81" s="32"/>
      <c r="F81" s="34"/>
      <c r="G81" s="34"/>
      <c r="H81" s="34"/>
      <c r="I81" s="34"/>
      <c r="J81" s="34"/>
      <c r="K81" s="35" t="s">
        <v>329</v>
      </c>
      <c r="L81" s="46">
        <v>1391</v>
      </c>
      <c r="M81" s="35"/>
      <c r="N81" s="35"/>
      <c r="O81" s="35"/>
    </row>
    <row r="82" spans="1:15" ht="11.25">
      <c r="A82" s="32"/>
      <c r="B82" s="32"/>
      <c r="C82" s="32"/>
      <c r="D82" s="32"/>
      <c r="E82" s="32"/>
      <c r="F82" s="34"/>
      <c r="G82" s="34"/>
      <c r="H82" s="34"/>
      <c r="I82" s="34"/>
      <c r="J82" s="34"/>
      <c r="K82" s="35"/>
      <c r="L82" s="35"/>
      <c r="M82" s="35"/>
      <c r="N82" s="35"/>
      <c r="O82" s="35"/>
    </row>
    <row r="83" spans="1:15" ht="11.25">
      <c r="A83" s="32" t="s">
        <v>720</v>
      </c>
      <c r="B83" s="32" t="s">
        <v>156</v>
      </c>
      <c r="C83" s="32" t="s">
        <v>331</v>
      </c>
      <c r="E83" s="32"/>
      <c r="F83" s="34">
        <v>147012</v>
      </c>
      <c r="G83" s="34">
        <f>SUM(F83)</f>
        <v>147012</v>
      </c>
      <c r="H83" s="34"/>
      <c r="I83" s="34"/>
      <c r="J83" s="34"/>
      <c r="K83" s="35" t="s">
        <v>330</v>
      </c>
      <c r="L83" s="35">
        <v>360</v>
      </c>
      <c r="M83" s="35"/>
      <c r="N83" s="35"/>
      <c r="O83" s="35" t="s">
        <v>37</v>
      </c>
    </row>
    <row r="84" spans="1:15" ht="11.25">
      <c r="A84" s="32"/>
      <c r="B84" s="32"/>
      <c r="C84" s="32" t="s">
        <v>459</v>
      </c>
      <c r="D84" s="34"/>
      <c r="E84" s="32"/>
      <c r="F84" s="34"/>
      <c r="G84" s="34"/>
      <c r="H84" s="34"/>
      <c r="I84" s="34"/>
      <c r="J84" s="34"/>
      <c r="K84" s="35" t="s">
        <v>329</v>
      </c>
      <c r="L84" s="35">
        <v>360</v>
      </c>
      <c r="M84" s="35"/>
      <c r="N84" s="35"/>
      <c r="O84" s="35"/>
    </row>
    <row r="85" spans="1:15" ht="11.25">
      <c r="A85" s="32"/>
      <c r="B85" s="32"/>
      <c r="C85" s="32"/>
      <c r="D85" s="32"/>
      <c r="E85" s="32"/>
      <c r="F85" s="34"/>
      <c r="G85" s="34"/>
      <c r="H85" s="34"/>
      <c r="I85" s="34"/>
      <c r="J85" s="34"/>
      <c r="K85" s="35"/>
      <c r="L85" s="46"/>
      <c r="M85" s="35"/>
      <c r="N85" s="35"/>
      <c r="O85" s="35"/>
    </row>
    <row r="86" spans="1:15" ht="11.25">
      <c r="A86" s="32"/>
      <c r="B86" s="32"/>
      <c r="C86" s="32"/>
      <c r="D86" s="32"/>
      <c r="E86" s="32"/>
      <c r="F86" s="34"/>
      <c r="G86" s="34"/>
      <c r="H86" s="34"/>
      <c r="I86" s="34"/>
      <c r="J86" s="34"/>
      <c r="K86" s="35"/>
      <c r="L86" s="46"/>
      <c r="M86" s="35"/>
      <c r="N86" s="35"/>
      <c r="O86" s="35"/>
    </row>
    <row r="87" spans="1:15" ht="11.25">
      <c r="A87" s="32"/>
      <c r="B87" s="32"/>
      <c r="C87" s="32"/>
      <c r="D87" s="32"/>
      <c r="E87" s="32"/>
      <c r="F87" s="34"/>
      <c r="G87" s="34"/>
      <c r="H87" s="34"/>
      <c r="I87" s="34"/>
      <c r="J87" s="34"/>
      <c r="K87" s="35"/>
      <c r="L87" s="46"/>
      <c r="M87" s="35"/>
      <c r="N87" s="35"/>
      <c r="O87" s="35"/>
    </row>
    <row r="88" spans="1:15" ht="11.25">
      <c r="A88" s="32"/>
      <c r="B88" s="32"/>
      <c r="C88" s="32"/>
      <c r="D88" s="32"/>
      <c r="E88" s="32"/>
      <c r="F88" s="34"/>
      <c r="G88" s="34"/>
      <c r="H88" s="34"/>
      <c r="I88" s="34"/>
      <c r="J88" s="34"/>
      <c r="K88" s="35"/>
      <c r="L88" s="46"/>
      <c r="M88" s="35"/>
      <c r="N88" s="35"/>
      <c r="O88" s="35"/>
    </row>
    <row r="89" spans="1:15" ht="11.25">
      <c r="A89" s="32"/>
      <c r="B89" s="32"/>
      <c r="C89" s="32"/>
      <c r="D89" s="32"/>
      <c r="E89" s="32"/>
      <c r="F89" s="34"/>
      <c r="G89" s="34"/>
      <c r="H89" s="34"/>
      <c r="I89" s="34"/>
      <c r="J89" s="34"/>
      <c r="K89" s="35"/>
      <c r="L89" s="46"/>
      <c r="M89" s="35"/>
      <c r="N89" s="35"/>
      <c r="O89" s="35"/>
    </row>
    <row r="90" spans="1:15" ht="11.25">
      <c r="A90" s="32"/>
      <c r="B90" s="45"/>
      <c r="C90" s="32"/>
      <c r="D90" s="32"/>
      <c r="E90" s="32"/>
      <c r="F90" s="34"/>
      <c r="G90" s="34"/>
      <c r="H90" s="34"/>
      <c r="I90" s="34"/>
      <c r="J90" s="34"/>
      <c r="K90" s="35"/>
      <c r="L90" s="46"/>
      <c r="M90" s="35"/>
      <c r="N90" s="35"/>
      <c r="O90" s="35"/>
    </row>
    <row r="91" spans="1:15" ht="11.25">
      <c r="A91" s="32"/>
      <c r="B91" s="32"/>
      <c r="C91" s="32"/>
      <c r="D91" s="32"/>
      <c r="E91" s="32"/>
      <c r="F91" s="34"/>
      <c r="G91" s="34"/>
      <c r="H91" s="34"/>
      <c r="I91" s="34"/>
      <c r="J91" s="34"/>
      <c r="K91" s="35"/>
      <c r="L91" s="46"/>
      <c r="M91" s="35"/>
      <c r="N91" s="35"/>
      <c r="O91" s="35"/>
    </row>
    <row r="92" spans="1:15" ht="11.25">
      <c r="A92" s="32"/>
      <c r="B92" s="32"/>
      <c r="C92" s="32"/>
      <c r="D92" s="32"/>
      <c r="E92" s="32"/>
      <c r="F92" s="34"/>
      <c r="G92" s="34"/>
      <c r="H92" s="34"/>
      <c r="I92" s="34"/>
      <c r="J92" s="34"/>
      <c r="K92" s="35"/>
      <c r="L92" s="46"/>
      <c r="M92" s="35"/>
      <c r="N92" s="35"/>
      <c r="O92" s="35"/>
    </row>
    <row r="93" spans="1:15" ht="11.25">
      <c r="A93" s="32"/>
      <c r="B93" s="32"/>
      <c r="C93" s="32"/>
      <c r="D93" s="32"/>
      <c r="E93" s="32"/>
      <c r="F93" s="34"/>
      <c r="G93" s="34"/>
      <c r="H93" s="34"/>
      <c r="I93" s="34"/>
      <c r="J93" s="34"/>
      <c r="K93" s="35"/>
      <c r="L93" s="46"/>
      <c r="M93" s="35"/>
      <c r="N93" s="35"/>
      <c r="O93" s="35"/>
    </row>
    <row r="94" spans="1:15" ht="11.25">
      <c r="A94" s="32"/>
      <c r="B94" s="32"/>
      <c r="C94" s="32"/>
      <c r="D94" s="32"/>
      <c r="E94" s="32"/>
      <c r="F94" s="34"/>
      <c r="G94" s="34"/>
      <c r="H94" s="34"/>
      <c r="I94" s="34"/>
      <c r="J94" s="34"/>
      <c r="K94" s="35"/>
      <c r="L94" s="35"/>
      <c r="M94" s="35"/>
      <c r="N94" s="35"/>
      <c r="O94" s="35"/>
    </row>
    <row r="95" spans="1:15" ht="11.25">
      <c r="A95" s="38"/>
      <c r="B95" s="38"/>
      <c r="C95" s="38"/>
      <c r="D95" s="38"/>
      <c r="E95" s="38"/>
      <c r="F95" s="41"/>
      <c r="G95" s="41"/>
      <c r="H95" s="41"/>
      <c r="I95" s="41"/>
      <c r="J95" s="41"/>
      <c r="K95" s="42"/>
      <c r="L95" s="42"/>
      <c r="M95" s="42"/>
      <c r="N95" s="42"/>
      <c r="O95" s="42"/>
    </row>
    <row r="96" spans="2:10" ht="11.25">
      <c r="B96" s="51" t="s">
        <v>34</v>
      </c>
      <c r="F96" s="73">
        <f>SUM(F59:F95)</f>
        <v>1915571</v>
      </c>
      <c r="G96" s="73">
        <f>SUM(G59:G95)</f>
        <v>1915571</v>
      </c>
      <c r="H96" s="73"/>
      <c r="I96" s="73"/>
      <c r="J96" s="73"/>
    </row>
    <row r="97" spans="2:10" ht="11.25">
      <c r="B97" s="51" t="s">
        <v>26</v>
      </c>
      <c r="F97" s="74">
        <f>SUM(F96)</f>
        <v>1915571</v>
      </c>
      <c r="G97" s="74">
        <f>SUM(G96)</f>
        <v>1915571</v>
      </c>
      <c r="H97" s="74"/>
      <c r="I97" s="73"/>
      <c r="J97" s="74"/>
    </row>
    <row r="98" spans="2:10" ht="11.25">
      <c r="B98" s="51" t="s">
        <v>27</v>
      </c>
      <c r="F98" s="75"/>
      <c r="G98" s="75"/>
      <c r="H98" s="75"/>
      <c r="I98" s="75"/>
      <c r="J98" s="75"/>
    </row>
    <row r="103" spans="2:14" ht="11.25">
      <c r="B103" s="119" t="s">
        <v>28</v>
      </c>
      <c r="C103" s="119"/>
      <c r="D103" s="119"/>
      <c r="K103" s="119" t="s">
        <v>52</v>
      </c>
      <c r="L103" s="119"/>
      <c r="M103" s="119"/>
      <c r="N103" s="119"/>
    </row>
    <row r="104" spans="2:14" ht="11.25">
      <c r="B104" s="119" t="s">
        <v>29</v>
      </c>
      <c r="C104" s="119"/>
      <c r="D104" s="119"/>
      <c r="K104" s="119" t="s">
        <v>31</v>
      </c>
      <c r="L104" s="119"/>
      <c r="M104" s="119"/>
      <c r="N104" s="119"/>
    </row>
    <row r="105" spans="2:4" ht="11.25">
      <c r="B105" s="56"/>
      <c r="C105" s="56"/>
      <c r="D105" s="56"/>
    </row>
    <row r="106" spans="1:15" ht="11.25">
      <c r="A106" s="119" t="s">
        <v>33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</row>
    <row r="107" spans="1:15" ht="11.25">
      <c r="A107" s="119" t="s">
        <v>23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</row>
    <row r="108" spans="1:15" ht="11.2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116" t="s">
        <v>24</v>
      </c>
      <c r="N108" s="117"/>
      <c r="O108" s="51"/>
    </row>
    <row r="109" spans="1:15" ht="11.25">
      <c r="A109" s="119" t="s">
        <v>142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</row>
    <row r="110" spans="1:15" ht="11.2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</row>
    <row r="111" spans="1:15" ht="11.25">
      <c r="A111" s="119" t="s">
        <v>0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</row>
    <row r="112" spans="1:15" ht="11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</row>
    <row r="113" spans="1:15" ht="11.25">
      <c r="A113" s="57" t="s">
        <v>32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</row>
    <row r="114" spans="1:15" ht="11.25">
      <c r="A114" s="57" t="s">
        <v>35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</row>
    <row r="115" ht="11.25">
      <c r="A115" s="57" t="s">
        <v>25</v>
      </c>
    </row>
    <row r="116" spans="1:15" ht="11.25">
      <c r="A116" s="58" t="s">
        <v>14</v>
      </c>
      <c r="B116" s="59" t="s">
        <v>84</v>
      </c>
      <c r="C116" s="60"/>
      <c r="D116" s="58"/>
      <c r="E116" s="60"/>
      <c r="F116" s="58"/>
      <c r="G116" s="61"/>
      <c r="H116" s="61"/>
      <c r="I116" s="61"/>
      <c r="J116" s="60"/>
      <c r="K116" s="137" t="s">
        <v>17</v>
      </c>
      <c r="L116" s="138"/>
      <c r="M116" s="138"/>
      <c r="N116" s="139"/>
      <c r="O116" s="62"/>
    </row>
    <row r="117" spans="1:15" ht="11.25">
      <c r="A117" s="63"/>
      <c r="B117" s="64"/>
      <c r="C117" s="65"/>
      <c r="D117" s="118" t="s">
        <v>15</v>
      </c>
      <c r="E117" s="135"/>
      <c r="F117" s="118" t="s">
        <v>16</v>
      </c>
      <c r="G117" s="136"/>
      <c r="H117" s="136"/>
      <c r="I117" s="136"/>
      <c r="J117" s="135"/>
      <c r="K117" s="140"/>
      <c r="L117" s="141"/>
      <c r="M117" s="141"/>
      <c r="N117" s="142"/>
      <c r="O117" s="66" t="s">
        <v>20</v>
      </c>
    </row>
    <row r="118" spans="1:15" ht="11.25">
      <c r="A118" s="67" t="s">
        <v>85</v>
      </c>
      <c r="B118" s="68"/>
      <c r="C118" s="69"/>
      <c r="D118" s="67"/>
      <c r="E118" s="69"/>
      <c r="F118" s="67"/>
      <c r="G118" s="68"/>
      <c r="H118" s="68"/>
      <c r="I118" s="68"/>
      <c r="J118" s="69"/>
      <c r="K118" s="116" t="s">
        <v>18</v>
      </c>
      <c r="L118" s="117"/>
      <c r="M118" s="116" t="s">
        <v>19</v>
      </c>
      <c r="N118" s="117"/>
      <c r="O118" s="66" t="s">
        <v>21</v>
      </c>
    </row>
    <row r="119" spans="1:15" ht="11.25">
      <c r="A119" s="70"/>
      <c r="B119" s="70"/>
      <c r="C119" s="70"/>
      <c r="D119" s="70" t="s">
        <v>3</v>
      </c>
      <c r="E119" s="70" t="s">
        <v>5</v>
      </c>
      <c r="F119" s="70"/>
      <c r="G119" s="70"/>
      <c r="H119" s="70"/>
      <c r="I119" s="70"/>
      <c r="J119" s="70"/>
      <c r="K119" s="70" t="s">
        <v>10</v>
      </c>
      <c r="L119" s="70"/>
      <c r="M119" s="70"/>
      <c r="N119" s="70"/>
      <c r="O119" s="66" t="s">
        <v>22</v>
      </c>
    </row>
    <row r="120" spans="1:15" ht="11.25">
      <c r="A120" s="71" t="s">
        <v>30</v>
      </c>
      <c r="B120" s="71" t="s">
        <v>1</v>
      </c>
      <c r="C120" s="71" t="s">
        <v>2</v>
      </c>
      <c r="D120" s="71" t="s">
        <v>4</v>
      </c>
      <c r="E120" s="71" t="s">
        <v>4</v>
      </c>
      <c r="F120" s="71" t="s">
        <v>36</v>
      </c>
      <c r="G120" s="71" t="s">
        <v>6</v>
      </c>
      <c r="H120" s="71" t="s">
        <v>8</v>
      </c>
      <c r="I120" s="71" t="s">
        <v>7</v>
      </c>
      <c r="J120" s="71" t="s">
        <v>128</v>
      </c>
      <c r="K120" s="71" t="s">
        <v>11</v>
      </c>
      <c r="L120" s="71" t="s">
        <v>12</v>
      </c>
      <c r="M120" s="71" t="s">
        <v>13</v>
      </c>
      <c r="N120" s="71" t="s">
        <v>12</v>
      </c>
      <c r="O120" s="72"/>
    </row>
    <row r="121" spans="1:15" ht="11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40"/>
      <c r="L121" s="40"/>
      <c r="M121" s="40"/>
      <c r="N121" s="40"/>
      <c r="O121" s="40"/>
    </row>
    <row r="122" spans="1:15" ht="11.25">
      <c r="A122" s="32"/>
      <c r="B122" s="45" t="s">
        <v>92</v>
      </c>
      <c r="C122" s="32"/>
      <c r="D122" s="32"/>
      <c r="E122" s="32"/>
      <c r="F122" s="34"/>
      <c r="G122" s="34"/>
      <c r="H122" s="34"/>
      <c r="I122" s="34"/>
      <c r="J122" s="34"/>
      <c r="K122" s="35"/>
      <c r="L122" s="46"/>
      <c r="M122" s="35"/>
      <c r="N122" s="35"/>
      <c r="O122" s="35"/>
    </row>
    <row r="123" spans="1:15" ht="11.25">
      <c r="A123" s="32" t="s">
        <v>721</v>
      </c>
      <c r="B123" s="146" t="s">
        <v>454</v>
      </c>
      <c r="C123" s="147" t="s">
        <v>267</v>
      </c>
      <c r="D123" s="36" t="s">
        <v>455</v>
      </c>
      <c r="E123" s="32"/>
      <c r="F123" s="148">
        <v>408023</v>
      </c>
      <c r="G123" s="34">
        <f>SUM(F123)</f>
        <v>408023</v>
      </c>
      <c r="H123" s="34"/>
      <c r="I123" s="34"/>
      <c r="J123" s="34"/>
      <c r="K123" s="149" t="s">
        <v>329</v>
      </c>
      <c r="L123" s="144">
        <v>2316</v>
      </c>
      <c r="M123" s="35"/>
      <c r="N123" s="35"/>
      <c r="O123" s="35" t="s">
        <v>137</v>
      </c>
    </row>
    <row r="124" spans="1:15" ht="11.25">
      <c r="A124" s="32"/>
      <c r="B124" s="146"/>
      <c r="C124" s="147" t="s">
        <v>460</v>
      </c>
      <c r="D124" s="148"/>
      <c r="E124" s="32"/>
      <c r="F124" s="34"/>
      <c r="G124" s="34"/>
      <c r="H124" s="34"/>
      <c r="I124" s="34"/>
      <c r="J124" s="34"/>
      <c r="K124" s="35"/>
      <c r="L124" s="46"/>
      <c r="M124" s="35"/>
      <c r="N124" s="35"/>
      <c r="O124" s="35"/>
    </row>
    <row r="125" spans="1:15" ht="11.25">
      <c r="A125" s="32"/>
      <c r="B125" s="32"/>
      <c r="C125" s="32"/>
      <c r="D125" s="32"/>
      <c r="E125" s="32"/>
      <c r="F125" s="34"/>
      <c r="G125" s="34"/>
      <c r="H125" s="34"/>
      <c r="I125" s="34"/>
      <c r="J125" s="34"/>
      <c r="K125" s="35"/>
      <c r="L125" s="46"/>
      <c r="M125" s="35"/>
      <c r="N125" s="35"/>
      <c r="O125" s="35"/>
    </row>
    <row r="126" spans="1:15" ht="11.25">
      <c r="A126" s="32"/>
      <c r="B126" s="32"/>
      <c r="C126" s="32"/>
      <c r="D126" s="32"/>
      <c r="E126" s="32"/>
      <c r="F126" s="34"/>
      <c r="G126" s="34"/>
      <c r="H126" s="34"/>
      <c r="I126" s="34"/>
      <c r="J126" s="34"/>
      <c r="K126" s="35"/>
      <c r="L126" s="46"/>
      <c r="M126" s="35"/>
      <c r="N126" s="35"/>
      <c r="O126" s="35"/>
    </row>
    <row r="127" spans="1:15" ht="11.25">
      <c r="A127" s="32"/>
      <c r="B127" s="32"/>
      <c r="C127" s="32"/>
      <c r="D127" s="32"/>
      <c r="E127" s="32"/>
      <c r="F127" s="34"/>
      <c r="G127" s="34"/>
      <c r="H127" s="34"/>
      <c r="I127" s="34"/>
      <c r="J127" s="34"/>
      <c r="K127" s="35"/>
      <c r="L127" s="46"/>
      <c r="M127" s="35"/>
      <c r="N127" s="35"/>
      <c r="O127" s="35"/>
    </row>
    <row r="128" spans="1:15" ht="11.25">
      <c r="A128" s="32"/>
      <c r="B128" s="32"/>
      <c r="C128" s="32"/>
      <c r="D128" s="32"/>
      <c r="E128" s="32"/>
      <c r="F128" s="34"/>
      <c r="G128" s="34"/>
      <c r="H128" s="34"/>
      <c r="I128" s="34"/>
      <c r="J128" s="34"/>
      <c r="K128" s="35"/>
      <c r="L128" s="46"/>
      <c r="M128" s="35"/>
      <c r="N128" s="35"/>
      <c r="O128" s="35"/>
    </row>
    <row r="129" spans="1:15" ht="11.25">
      <c r="A129" s="32"/>
      <c r="B129" s="32"/>
      <c r="C129" s="32"/>
      <c r="D129" s="32"/>
      <c r="E129" s="32"/>
      <c r="F129" s="34"/>
      <c r="G129" s="34"/>
      <c r="H129" s="34"/>
      <c r="I129" s="34"/>
      <c r="J129" s="34"/>
      <c r="K129" s="35"/>
      <c r="L129" s="35"/>
      <c r="M129" s="35"/>
      <c r="N129" s="35"/>
      <c r="O129" s="35"/>
    </row>
    <row r="130" spans="1:15" ht="11.25">
      <c r="A130" s="32"/>
      <c r="B130" s="32"/>
      <c r="C130" s="32"/>
      <c r="D130" s="32"/>
      <c r="E130" s="32"/>
      <c r="F130" s="34"/>
      <c r="G130" s="34"/>
      <c r="H130" s="34"/>
      <c r="I130" s="34"/>
      <c r="J130" s="34"/>
      <c r="K130" s="35"/>
      <c r="L130" s="46"/>
      <c r="M130" s="35"/>
      <c r="N130" s="35"/>
      <c r="O130" s="35"/>
    </row>
    <row r="131" spans="1:15" ht="11.25">
      <c r="A131" s="32"/>
      <c r="B131" s="32"/>
      <c r="C131" s="32"/>
      <c r="D131" s="32"/>
      <c r="E131" s="32"/>
      <c r="F131" s="34"/>
      <c r="G131" s="34"/>
      <c r="H131" s="34"/>
      <c r="I131" s="34"/>
      <c r="J131" s="34"/>
      <c r="K131" s="35"/>
      <c r="L131" s="46"/>
      <c r="M131" s="35"/>
      <c r="N131" s="35"/>
      <c r="O131" s="35"/>
    </row>
    <row r="132" spans="1:15" ht="11.25">
      <c r="A132" s="32"/>
      <c r="B132" s="32"/>
      <c r="C132" s="32"/>
      <c r="D132" s="32"/>
      <c r="E132" s="32"/>
      <c r="F132" s="34"/>
      <c r="G132" s="34"/>
      <c r="H132" s="34"/>
      <c r="I132" s="34"/>
      <c r="J132" s="34"/>
      <c r="K132" s="35"/>
      <c r="L132" s="46"/>
      <c r="M132" s="35"/>
      <c r="N132" s="35"/>
      <c r="O132" s="35"/>
    </row>
    <row r="133" spans="1:15" ht="11.25">
      <c r="A133" s="32"/>
      <c r="B133" s="32"/>
      <c r="C133" s="32"/>
      <c r="D133" s="32"/>
      <c r="E133" s="32"/>
      <c r="F133" s="34"/>
      <c r="G133" s="34"/>
      <c r="H133" s="34"/>
      <c r="I133" s="34"/>
      <c r="J133" s="34"/>
      <c r="K133" s="35"/>
      <c r="L133" s="46"/>
      <c r="M133" s="35"/>
      <c r="N133" s="35"/>
      <c r="O133" s="35"/>
    </row>
    <row r="134" spans="1:15" ht="11.25">
      <c r="A134" s="32"/>
      <c r="B134" s="32"/>
      <c r="C134" s="32"/>
      <c r="D134" s="32"/>
      <c r="E134" s="32"/>
      <c r="F134" s="34"/>
      <c r="G134" s="34"/>
      <c r="H134" s="34"/>
      <c r="I134" s="34"/>
      <c r="J134" s="34"/>
      <c r="K134" s="35"/>
      <c r="L134" s="46"/>
      <c r="M134" s="35"/>
      <c r="N134" s="35"/>
      <c r="O134" s="35"/>
    </row>
    <row r="135" spans="1:15" ht="11.25">
      <c r="A135" s="32"/>
      <c r="B135" s="32"/>
      <c r="C135" s="32"/>
      <c r="D135" s="32"/>
      <c r="E135" s="32"/>
      <c r="F135" s="34"/>
      <c r="G135" s="34"/>
      <c r="H135" s="34"/>
      <c r="I135" s="34"/>
      <c r="J135" s="34"/>
      <c r="K135" s="35"/>
      <c r="L135" s="46"/>
      <c r="M135" s="35"/>
      <c r="N135" s="35"/>
      <c r="O135" s="35"/>
    </row>
    <row r="136" spans="1:15" ht="11.25">
      <c r="A136" s="32"/>
      <c r="B136" s="32"/>
      <c r="C136" s="32"/>
      <c r="D136" s="32"/>
      <c r="E136" s="32"/>
      <c r="F136" s="34"/>
      <c r="G136" s="34"/>
      <c r="H136" s="34"/>
      <c r="I136" s="34"/>
      <c r="J136" s="34"/>
      <c r="K136" s="35"/>
      <c r="L136" s="46"/>
      <c r="M136" s="35"/>
      <c r="N136" s="35"/>
      <c r="O136" s="35"/>
    </row>
    <row r="137" spans="1:15" ht="11.25">
      <c r="A137" s="32"/>
      <c r="B137" s="32"/>
      <c r="C137" s="32"/>
      <c r="D137" s="32"/>
      <c r="E137" s="32"/>
      <c r="F137" s="34"/>
      <c r="G137" s="34"/>
      <c r="H137" s="34"/>
      <c r="I137" s="34"/>
      <c r="J137" s="34"/>
      <c r="K137" s="35"/>
      <c r="L137" s="46"/>
      <c r="M137" s="35"/>
      <c r="N137" s="35"/>
      <c r="O137" s="35"/>
    </row>
    <row r="138" spans="1:15" ht="11.25">
      <c r="A138" s="32"/>
      <c r="B138" s="32"/>
      <c r="C138" s="32"/>
      <c r="D138" s="32"/>
      <c r="E138" s="32"/>
      <c r="F138" s="34"/>
      <c r="G138" s="34"/>
      <c r="H138" s="34"/>
      <c r="I138" s="34"/>
      <c r="J138" s="34"/>
      <c r="K138" s="35"/>
      <c r="L138" s="46"/>
      <c r="M138" s="35"/>
      <c r="N138" s="35"/>
      <c r="O138" s="35"/>
    </row>
    <row r="139" spans="1:15" ht="11.25">
      <c r="A139" s="32"/>
      <c r="B139" s="32"/>
      <c r="C139" s="32"/>
      <c r="D139" s="32"/>
      <c r="E139" s="32"/>
      <c r="F139" s="34"/>
      <c r="G139" s="34"/>
      <c r="H139" s="34"/>
      <c r="I139" s="34"/>
      <c r="J139" s="34"/>
      <c r="K139" s="35"/>
      <c r="L139" s="46"/>
      <c r="M139" s="35"/>
      <c r="N139" s="35"/>
      <c r="O139" s="35"/>
    </row>
    <row r="140" spans="1:15" ht="11.25">
      <c r="A140" s="32"/>
      <c r="B140" s="32"/>
      <c r="C140" s="32"/>
      <c r="D140" s="32"/>
      <c r="E140" s="32"/>
      <c r="F140" s="34"/>
      <c r="G140" s="34"/>
      <c r="H140" s="34"/>
      <c r="I140" s="34"/>
      <c r="J140" s="34"/>
      <c r="K140" s="35"/>
      <c r="L140" s="35"/>
      <c r="M140" s="35"/>
      <c r="N140" s="35"/>
      <c r="O140" s="35"/>
    </row>
    <row r="141" spans="1:15" ht="11.25">
      <c r="A141" s="32"/>
      <c r="B141" s="32"/>
      <c r="C141" s="32"/>
      <c r="D141" s="32"/>
      <c r="E141" s="32"/>
      <c r="F141" s="34"/>
      <c r="G141" s="34"/>
      <c r="H141" s="34"/>
      <c r="I141" s="34"/>
      <c r="J141" s="34"/>
      <c r="K141" s="35"/>
      <c r="L141" s="46"/>
      <c r="M141" s="35"/>
      <c r="N141" s="35"/>
      <c r="O141" s="35"/>
    </row>
    <row r="142" spans="1:15" ht="11.25">
      <c r="A142" s="32"/>
      <c r="B142" s="32"/>
      <c r="C142" s="32"/>
      <c r="D142" s="32"/>
      <c r="E142" s="32"/>
      <c r="F142" s="34"/>
      <c r="G142" s="34"/>
      <c r="H142" s="34"/>
      <c r="I142" s="34"/>
      <c r="J142" s="34"/>
      <c r="K142" s="35"/>
      <c r="L142" s="46"/>
      <c r="M142" s="35"/>
      <c r="N142" s="35"/>
      <c r="O142" s="35"/>
    </row>
    <row r="143" spans="1:15" ht="11.25">
      <c r="A143" s="32"/>
      <c r="B143" s="32"/>
      <c r="C143" s="32"/>
      <c r="D143" s="32"/>
      <c r="E143" s="32"/>
      <c r="F143" s="34"/>
      <c r="G143" s="34"/>
      <c r="H143" s="34"/>
      <c r="I143" s="34"/>
      <c r="J143" s="34"/>
      <c r="K143" s="35"/>
      <c r="L143" s="46"/>
      <c r="M143" s="35"/>
      <c r="N143" s="35"/>
      <c r="O143" s="35"/>
    </row>
    <row r="144" spans="1:15" ht="11.25">
      <c r="A144" s="32"/>
      <c r="B144" s="32"/>
      <c r="C144" s="32"/>
      <c r="D144" s="32"/>
      <c r="E144" s="32"/>
      <c r="F144" s="34"/>
      <c r="G144" s="34"/>
      <c r="H144" s="34"/>
      <c r="I144" s="34"/>
      <c r="J144" s="34"/>
      <c r="K144" s="35"/>
      <c r="L144" s="46"/>
      <c r="M144" s="35"/>
      <c r="N144" s="35"/>
      <c r="O144" s="35"/>
    </row>
    <row r="145" spans="1:15" ht="11.25">
      <c r="A145" s="32"/>
      <c r="B145" s="32"/>
      <c r="C145" s="32"/>
      <c r="D145" s="32"/>
      <c r="E145" s="32"/>
      <c r="F145" s="34"/>
      <c r="G145" s="34"/>
      <c r="H145" s="34"/>
      <c r="I145" s="34"/>
      <c r="J145" s="34"/>
      <c r="K145" s="35"/>
      <c r="L145" s="46"/>
      <c r="M145" s="35"/>
      <c r="N145" s="35"/>
      <c r="O145" s="35"/>
    </row>
    <row r="146" spans="1:15" ht="11.25">
      <c r="A146" s="32"/>
      <c r="B146" s="32"/>
      <c r="C146" s="32"/>
      <c r="D146" s="32"/>
      <c r="E146" s="32"/>
      <c r="F146" s="34"/>
      <c r="G146" s="34"/>
      <c r="H146" s="34"/>
      <c r="I146" s="34"/>
      <c r="J146" s="34"/>
      <c r="K146" s="35"/>
      <c r="L146" s="46"/>
      <c r="M146" s="35"/>
      <c r="N146" s="35"/>
      <c r="O146" s="35"/>
    </row>
    <row r="147" spans="1:15" ht="11.25">
      <c r="A147" s="32"/>
      <c r="B147" s="32"/>
      <c r="C147" s="32"/>
      <c r="D147" s="32"/>
      <c r="E147" s="32"/>
      <c r="F147" s="34"/>
      <c r="G147" s="34"/>
      <c r="H147" s="34"/>
      <c r="I147" s="34"/>
      <c r="J147" s="34"/>
      <c r="K147" s="35"/>
      <c r="L147" s="46"/>
      <c r="M147" s="35"/>
      <c r="N147" s="35"/>
      <c r="O147" s="35"/>
    </row>
    <row r="148" spans="1:15" ht="11.25">
      <c r="A148" s="32"/>
      <c r="B148" s="32"/>
      <c r="C148" s="32"/>
      <c r="D148" s="32"/>
      <c r="E148" s="32"/>
      <c r="F148" s="34"/>
      <c r="G148" s="34"/>
      <c r="H148" s="34"/>
      <c r="I148" s="34"/>
      <c r="J148" s="34"/>
      <c r="K148" s="35"/>
      <c r="L148" s="46"/>
      <c r="M148" s="35"/>
      <c r="N148" s="35"/>
      <c r="O148" s="35"/>
    </row>
    <row r="149" spans="1:15" ht="11.25">
      <c r="A149" s="32"/>
      <c r="B149" s="32"/>
      <c r="C149" s="32"/>
      <c r="D149" s="32"/>
      <c r="E149" s="32"/>
      <c r="F149" s="34"/>
      <c r="G149" s="34"/>
      <c r="H149" s="34"/>
      <c r="I149" s="34"/>
      <c r="J149" s="34"/>
      <c r="K149" s="35"/>
      <c r="L149" s="46"/>
      <c r="M149" s="35"/>
      <c r="N149" s="35"/>
      <c r="O149" s="35"/>
    </row>
    <row r="150" spans="1:15" ht="11.25">
      <c r="A150" s="32"/>
      <c r="B150" s="32"/>
      <c r="C150" s="32"/>
      <c r="D150" s="32"/>
      <c r="E150" s="32"/>
      <c r="F150" s="34"/>
      <c r="G150" s="34"/>
      <c r="H150" s="34"/>
      <c r="I150" s="34"/>
      <c r="J150" s="34"/>
      <c r="K150" s="35"/>
      <c r="L150" s="46"/>
      <c r="M150" s="35"/>
      <c r="N150" s="35"/>
      <c r="O150" s="35"/>
    </row>
    <row r="151" spans="1:15" ht="11.25">
      <c r="A151" s="32"/>
      <c r="B151" s="32"/>
      <c r="C151" s="32"/>
      <c r="D151" s="32"/>
      <c r="E151" s="32"/>
      <c r="F151" s="34"/>
      <c r="G151" s="34"/>
      <c r="H151" s="34"/>
      <c r="I151" s="34"/>
      <c r="J151" s="34"/>
      <c r="K151" s="35"/>
      <c r="L151" s="35"/>
      <c r="M151" s="35"/>
      <c r="N151" s="35"/>
      <c r="O151" s="35"/>
    </row>
    <row r="152" spans="1:15" ht="11.25">
      <c r="A152" s="32"/>
      <c r="B152" s="32"/>
      <c r="C152" s="32"/>
      <c r="D152" s="32"/>
      <c r="E152" s="32"/>
      <c r="F152" s="34"/>
      <c r="G152" s="34"/>
      <c r="H152" s="34"/>
      <c r="I152" s="34"/>
      <c r="J152" s="34"/>
      <c r="K152" s="35"/>
      <c r="L152" s="35"/>
      <c r="M152" s="35"/>
      <c r="N152" s="35"/>
      <c r="O152" s="35"/>
    </row>
    <row r="153" spans="1:15" ht="11.25">
      <c r="A153" s="32"/>
      <c r="B153" s="32"/>
      <c r="C153" s="32"/>
      <c r="D153" s="32"/>
      <c r="E153" s="32"/>
      <c r="F153" s="34"/>
      <c r="G153" s="34"/>
      <c r="H153" s="34"/>
      <c r="I153" s="34"/>
      <c r="J153" s="34"/>
      <c r="K153" s="35"/>
      <c r="L153" s="35"/>
      <c r="M153" s="35"/>
      <c r="N153" s="35"/>
      <c r="O153" s="35"/>
    </row>
    <row r="154" spans="1:15" ht="11.25">
      <c r="A154" s="32"/>
      <c r="B154" s="32"/>
      <c r="C154" s="32"/>
      <c r="D154" s="32"/>
      <c r="E154" s="32"/>
      <c r="F154" s="34"/>
      <c r="G154" s="34"/>
      <c r="H154" s="34"/>
      <c r="I154" s="34"/>
      <c r="J154" s="34"/>
      <c r="K154" s="35"/>
      <c r="L154" s="35"/>
      <c r="M154" s="35"/>
      <c r="N154" s="35"/>
      <c r="O154" s="35"/>
    </row>
    <row r="155" spans="1:15" ht="11.25">
      <c r="A155" s="32"/>
      <c r="B155" s="32"/>
      <c r="C155" s="32"/>
      <c r="D155" s="32"/>
      <c r="E155" s="32"/>
      <c r="F155" s="34"/>
      <c r="G155" s="34"/>
      <c r="H155" s="34"/>
      <c r="I155" s="34"/>
      <c r="J155" s="34"/>
      <c r="K155" s="35"/>
      <c r="L155" s="35"/>
      <c r="M155" s="35"/>
      <c r="N155" s="35"/>
      <c r="O155" s="35"/>
    </row>
    <row r="156" spans="1:15" ht="11.25">
      <c r="A156" s="38"/>
      <c r="B156" s="38"/>
      <c r="C156" s="38"/>
      <c r="D156" s="38"/>
      <c r="E156" s="38"/>
      <c r="F156" s="41"/>
      <c r="G156" s="41"/>
      <c r="H156" s="41"/>
      <c r="I156" s="41"/>
      <c r="J156" s="41"/>
      <c r="K156" s="42"/>
      <c r="L156" s="42"/>
      <c r="M156" s="42"/>
      <c r="N156" s="42"/>
      <c r="O156" s="42"/>
    </row>
    <row r="157" spans="2:10" ht="11.25">
      <c r="B157" s="51" t="s">
        <v>34</v>
      </c>
      <c r="F157" s="73">
        <f>SUM(F121:F156)</f>
        <v>408023</v>
      </c>
      <c r="G157" s="73">
        <f>SUM(G121:G156)</f>
        <v>408023</v>
      </c>
      <c r="H157" s="73"/>
      <c r="I157" s="73"/>
      <c r="J157" s="73"/>
    </row>
    <row r="158" spans="2:10" ht="11.25">
      <c r="B158" s="51" t="s">
        <v>26</v>
      </c>
      <c r="F158" s="74">
        <f>SUM(F157)</f>
        <v>408023</v>
      </c>
      <c r="G158" s="74">
        <f>SUM(G157)</f>
        <v>408023</v>
      </c>
      <c r="H158" s="73"/>
      <c r="I158" s="73"/>
      <c r="J158" s="73"/>
    </row>
    <row r="159" spans="2:10" ht="11.25">
      <c r="B159" s="51" t="s">
        <v>27</v>
      </c>
      <c r="F159" s="74">
        <f>F37+F97+F158</f>
        <v>7566302</v>
      </c>
      <c r="G159" s="74">
        <f>G37+G97+G158</f>
        <v>7566302</v>
      </c>
      <c r="H159" s="74"/>
      <c r="I159" s="75"/>
      <c r="J159" s="74"/>
    </row>
    <row r="164" spans="2:14" ht="11.25">
      <c r="B164" s="119" t="s">
        <v>28</v>
      </c>
      <c r="C164" s="119"/>
      <c r="D164" s="119"/>
      <c r="K164" s="119" t="s">
        <v>52</v>
      </c>
      <c r="L164" s="119"/>
      <c r="M164" s="119"/>
      <c r="N164" s="119"/>
    </row>
    <row r="165" spans="2:14" ht="11.25">
      <c r="B165" s="119" t="s">
        <v>29</v>
      </c>
      <c r="C165" s="119"/>
      <c r="D165" s="119"/>
      <c r="K165" s="119" t="s">
        <v>31</v>
      </c>
      <c r="L165" s="119"/>
      <c r="M165" s="119"/>
      <c r="N165" s="119"/>
    </row>
    <row r="166" spans="1:15" ht="12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</row>
    <row r="167" spans="1:15" ht="12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</row>
    <row r="168" spans="1:15" ht="12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</row>
    <row r="169" spans="1:15" ht="12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5" ht="12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</row>
    <row r="171" spans="1:15" ht="12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</row>
    <row r="172" spans="1:15" ht="12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</row>
    <row r="173" spans="1:15" ht="12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</row>
    <row r="174" spans="1:15" ht="12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</row>
    <row r="175" spans="1:15" ht="12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</row>
    <row r="176" spans="1:15" ht="12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</row>
    <row r="177" spans="1:15" ht="12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</row>
    <row r="178" spans="1:15" ht="12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</row>
    <row r="179" spans="1:15" ht="12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</row>
    <row r="180" spans="1:15" ht="12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</row>
    <row r="181" spans="1:15" ht="12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</row>
    <row r="182" spans="1:15" ht="12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</row>
    <row r="183" spans="1:15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</row>
    <row r="184" spans="1:15" ht="12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</row>
    <row r="185" spans="1:15" ht="12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</row>
    <row r="186" spans="1:15" ht="12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</row>
    <row r="187" spans="1:15" ht="12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</row>
    <row r="188" spans="1:15" ht="12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</row>
    <row r="189" spans="1:15" ht="12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</row>
    <row r="190" spans="1:15" ht="12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</row>
    <row r="191" spans="1:15" ht="12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</row>
    <row r="192" spans="1:15" ht="12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</row>
    <row r="193" spans="1:15" ht="12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</row>
    <row r="194" spans="1:15" ht="12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</row>
    <row r="195" spans="1:15" ht="12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</row>
    <row r="196" spans="1:15" ht="12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</row>
    <row r="197" spans="1:15" ht="12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</row>
    <row r="198" spans="1:15" ht="12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</row>
    <row r="199" spans="1:15" ht="12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</row>
    <row r="200" spans="1:15" ht="12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</row>
    <row r="201" spans="1:15" ht="12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</row>
    <row r="202" spans="1:15" ht="12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</row>
    <row r="203" spans="1:15" ht="12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</row>
    <row r="204" spans="1:15" ht="12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</row>
    <row r="205" spans="1:15" ht="12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</row>
    <row r="206" spans="1:15" ht="12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</row>
    <row r="207" spans="1:15" ht="12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</row>
    <row r="208" spans="1:15" ht="12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</row>
    <row r="209" spans="1:15" ht="12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</row>
    <row r="210" spans="1:15" ht="12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</row>
    <row r="211" spans="1:15" ht="12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</row>
    <row r="212" spans="1:15" ht="12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</row>
    <row r="213" spans="1:15" ht="12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</row>
    <row r="214" spans="1:15" ht="12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</row>
    <row r="215" spans="1:15" ht="12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</row>
    <row r="216" spans="1:15" ht="12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</row>
    <row r="217" spans="1:15" ht="12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</row>
    <row r="218" spans="1:15" ht="12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</row>
    <row r="219" spans="1:15" ht="12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</row>
    <row r="220" spans="1:15" ht="12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</row>
    <row r="221" spans="1:15" ht="12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</row>
    <row r="222" spans="1:15" ht="12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</row>
    <row r="223" spans="1:15" ht="12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</row>
    <row r="224" spans="1:15" ht="12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</row>
    <row r="225" spans="1:15" ht="12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</row>
    <row r="226" spans="1:15" ht="12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</row>
    <row r="227" spans="1:15" ht="12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</row>
    <row r="228" spans="1:15" ht="12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</row>
    <row r="229" spans="1:15" ht="12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</row>
    <row r="230" spans="1:15" ht="12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</row>
    <row r="231" spans="1:15" ht="12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</row>
    <row r="232" spans="1:15" ht="12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</row>
    <row r="233" spans="1:15" ht="12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</row>
    <row r="234" spans="1:15" ht="12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</row>
    <row r="235" spans="1:15" ht="12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</row>
    <row r="236" spans="1:15" ht="12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</row>
    <row r="237" spans="1:15" ht="12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</row>
    <row r="238" spans="1:15" ht="12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</row>
    <row r="239" spans="1:15" ht="12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</row>
    <row r="240" spans="1:15" ht="12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</row>
    <row r="241" spans="1:15" ht="12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</row>
    <row r="242" spans="1:15" ht="12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</row>
    <row r="243" spans="1:15" ht="12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</row>
    <row r="244" spans="1:15" ht="12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</row>
    <row r="245" spans="1:15" ht="12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</row>
    <row r="246" spans="1:15" ht="12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</row>
    <row r="247" spans="1:15" ht="12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</row>
    <row r="248" spans="1:15" ht="12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</row>
    <row r="249" spans="1:15" ht="12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</row>
    <row r="250" spans="1:15" ht="12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</row>
    <row r="251" spans="1:15" ht="12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</row>
    <row r="252" spans="1:15" ht="12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</row>
    <row r="253" spans="1:15" ht="12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</row>
    <row r="254" spans="1:15" ht="12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</row>
    <row r="255" spans="1:15" ht="12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</row>
    <row r="256" spans="1:15" ht="12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</row>
    <row r="257" spans="1:15" ht="12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</row>
    <row r="258" spans="1:15" ht="12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</row>
    <row r="259" spans="1:15" ht="12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</row>
    <row r="260" spans="1:15" ht="12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</row>
    <row r="261" spans="1:15" ht="12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</row>
    <row r="262" spans="1:15" ht="12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</row>
    <row r="263" spans="1:15" ht="12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</row>
    <row r="264" spans="1:15" ht="12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</row>
    <row r="265" spans="1:15" ht="12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</row>
    <row r="266" spans="1:15" ht="12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</row>
    <row r="267" spans="1:15" ht="12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</row>
    <row r="268" spans="1:15" ht="12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</row>
    <row r="269" spans="1:15" ht="12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</row>
    <row r="270" spans="1:15" ht="12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</row>
    <row r="271" spans="1:15" ht="12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</row>
    <row r="272" spans="1:15" ht="12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</row>
    <row r="273" spans="1:15" ht="12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</row>
    <row r="274" spans="1:15" ht="12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</row>
    <row r="275" spans="1:15" ht="12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</row>
    <row r="276" spans="1:15" ht="12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</row>
    <row r="277" spans="1:15" ht="12.7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</row>
    <row r="278" spans="1:15" ht="12.7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</row>
    <row r="279" spans="1:15" ht="12.7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</row>
    <row r="280" spans="1:15" ht="12.7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</row>
    <row r="281" spans="1:15" ht="12.7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</row>
    <row r="282" spans="1:15" ht="12.7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</row>
    <row r="283" spans="1:15" ht="12.7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</row>
    <row r="284" spans="1:15" ht="12.7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</row>
    <row r="285" spans="1:15" ht="12.7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</row>
    <row r="286" spans="1:15" ht="12.7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</row>
    <row r="287" spans="1:15" ht="12.7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</row>
    <row r="288" spans="1:15" ht="12.7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</row>
    <row r="289" spans="1:15" ht="12.7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</row>
    <row r="290" spans="1:15" ht="12.7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</row>
    <row r="291" spans="1:15" ht="12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</row>
    <row r="292" spans="1:15" ht="12.7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</row>
    <row r="293" spans="1:15" ht="12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</row>
    <row r="294" spans="1:15" ht="12.7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</row>
    <row r="295" spans="1:15" ht="12.7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</row>
    <row r="296" spans="1:15" ht="12.7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</row>
    <row r="297" spans="1:15" ht="12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</row>
    <row r="298" spans="1:15" ht="12.7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</row>
    <row r="299" spans="1:15" ht="12.7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</row>
    <row r="300" spans="1:15" ht="12.7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</row>
    <row r="301" spans="1:15" ht="12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</row>
    <row r="302" spans="1:15" ht="12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</row>
    <row r="303" spans="1:15" ht="12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</row>
    <row r="304" spans="1:15" ht="12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</row>
    <row r="305" spans="1:15" ht="12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</row>
    <row r="306" spans="1:15" ht="12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</row>
    <row r="307" spans="1:15" ht="12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</row>
    <row r="308" spans="1:15" ht="12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</row>
    <row r="309" spans="1:15" ht="12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</row>
    <row r="310" spans="1:15" ht="12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</row>
    <row r="311" spans="1:15" ht="12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</row>
    <row r="312" spans="1:15" ht="12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</row>
    <row r="313" spans="1:15" ht="12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</row>
    <row r="314" spans="1:15" ht="12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</row>
    <row r="315" spans="1:15" ht="12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</row>
    <row r="316" spans="1:15" ht="12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</row>
    <row r="317" spans="1:15" ht="12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</row>
    <row r="318" spans="1:15" ht="12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</row>
    <row r="319" spans="1:15" ht="12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</row>
    <row r="320" spans="1:15" ht="12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</row>
    <row r="321" spans="1:15" ht="12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</row>
    <row r="322" spans="1:15" ht="12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</row>
    <row r="323" spans="1:15" ht="12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</row>
    <row r="324" spans="1:15" ht="12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</row>
    <row r="325" spans="1:15" ht="12.7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</row>
    <row r="326" spans="1:15" ht="12.7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</row>
    <row r="327" spans="1:15" ht="12.7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</row>
    <row r="328" spans="1:15" ht="12.7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</row>
    <row r="329" spans="1:15" ht="12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</row>
    <row r="330" spans="1:15" ht="12.7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</row>
    <row r="331" spans="1:15" ht="12.7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</row>
    <row r="332" spans="1:15" ht="12.7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</row>
    <row r="333" spans="1:15" ht="12.7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</row>
    <row r="334" spans="1:15" ht="12.7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</row>
    <row r="335" spans="1:15" ht="12.7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</row>
    <row r="336" spans="1:15" ht="12.7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</row>
    <row r="337" spans="1:15" ht="12.7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</row>
    <row r="338" spans="1:15" ht="12.7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</row>
    <row r="339" spans="1:15" ht="12.7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</row>
    <row r="340" spans="1:15" ht="12.7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</row>
    <row r="341" spans="1:15" ht="12.7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</row>
    <row r="342" spans="1:15" ht="12.7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</row>
    <row r="343" spans="1:15" ht="12.7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</row>
    <row r="344" spans="1:15" ht="12.7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</row>
    <row r="345" spans="1:15" ht="12.7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</row>
    <row r="346" spans="1:15" ht="12.7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</row>
    <row r="347" spans="1:15" ht="12.7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</row>
    <row r="348" spans="1:15" ht="12.7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</row>
    <row r="349" spans="1:15" ht="12.7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</row>
    <row r="350" spans="1:15" ht="12.7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</row>
    <row r="351" spans="1:15" ht="12.7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</row>
    <row r="352" spans="1:15" ht="12.7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</row>
    <row r="353" spans="1:15" ht="12.7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</row>
    <row r="354" spans="1:15" ht="12.7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</row>
    <row r="355" spans="1:15" ht="12.7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</row>
    <row r="356" spans="1:15" ht="12.7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</row>
    <row r="357" spans="1:15" ht="12.7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</row>
    <row r="358" spans="1:15" ht="12.7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</row>
    <row r="359" spans="1:15" ht="12.7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</row>
    <row r="360" spans="1:15" ht="12.7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</row>
    <row r="361" spans="1:15" ht="12.7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</row>
    <row r="362" spans="1:15" ht="12.7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</row>
    <row r="363" spans="1:15" ht="12.7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</row>
    <row r="364" spans="1:15" ht="12.7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</row>
    <row r="365" spans="1:15" ht="12.7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</row>
    <row r="366" spans="1:15" ht="12.7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</row>
    <row r="367" spans="1:15" ht="12.7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</row>
    <row r="368" spans="1:15" ht="12.7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</row>
    <row r="369" spans="1:15" ht="12.7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</row>
    <row r="370" spans="1:15" ht="12.7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</row>
    <row r="371" spans="1:15" ht="12.7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</row>
    <row r="372" spans="1:15" ht="12.7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</row>
    <row r="373" spans="1:15" ht="12.7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</row>
    <row r="374" spans="1:15" ht="12.7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</row>
    <row r="375" spans="1:15" ht="12.7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</row>
    <row r="376" spans="1:15" ht="12.7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</row>
    <row r="377" spans="1:15" ht="12.7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</row>
  </sheetData>
  <sheetProtection/>
  <mergeCells count="42">
    <mergeCell ref="K56:L56"/>
    <mergeCell ref="M56:N56"/>
    <mergeCell ref="B103:D103"/>
    <mergeCell ref="K103:N103"/>
    <mergeCell ref="A6:O6"/>
    <mergeCell ref="K11:N12"/>
    <mergeCell ref="D12:E12"/>
    <mergeCell ref="F12:J12"/>
    <mergeCell ref="A1:O1"/>
    <mergeCell ref="A2:O2"/>
    <mergeCell ref="M3:N3"/>
    <mergeCell ref="A4:O4"/>
    <mergeCell ref="K116:N117"/>
    <mergeCell ref="D117:E117"/>
    <mergeCell ref="F117:J117"/>
    <mergeCell ref="B43:D43"/>
    <mergeCell ref="A106:O106"/>
    <mergeCell ref="A107:O107"/>
    <mergeCell ref="A49:O49"/>
    <mergeCell ref="K54:N55"/>
    <mergeCell ref="D55:E55"/>
    <mergeCell ref="F55:J55"/>
    <mergeCell ref="K13:L13"/>
    <mergeCell ref="M13:N13"/>
    <mergeCell ref="B42:D42"/>
    <mergeCell ref="K42:N42"/>
    <mergeCell ref="K165:N165"/>
    <mergeCell ref="B165:D165"/>
    <mergeCell ref="K118:L118"/>
    <mergeCell ref="M118:N118"/>
    <mergeCell ref="B164:D164"/>
    <mergeCell ref="K164:N164"/>
    <mergeCell ref="M108:N108"/>
    <mergeCell ref="K43:N43"/>
    <mergeCell ref="A109:O109"/>
    <mergeCell ref="A111:O111"/>
    <mergeCell ref="A44:O44"/>
    <mergeCell ref="A45:O45"/>
    <mergeCell ref="M46:N46"/>
    <mergeCell ref="A47:O47"/>
    <mergeCell ref="B104:D104"/>
    <mergeCell ref="K104:N104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41"/>
  <sheetViews>
    <sheetView zoomScalePageLayoutView="0" workbookViewId="0" topLeftCell="A71">
      <selection activeCell="A71" sqref="A1:IV16384"/>
    </sheetView>
  </sheetViews>
  <sheetFormatPr defaultColWidth="11.421875" defaultRowHeight="12.75"/>
  <cols>
    <col min="1" max="1" width="10.57421875" style="36" customWidth="1"/>
    <col min="2" max="2" width="32.57421875" style="36" customWidth="1"/>
    <col min="3" max="3" width="15.421875" style="36" customWidth="1"/>
    <col min="4" max="4" width="8.28125" style="36" customWidth="1"/>
    <col min="5" max="5" width="8.57421875" style="36" customWidth="1"/>
    <col min="6" max="7" width="10.8515625" style="36" customWidth="1"/>
    <col min="8" max="8" width="9.140625" style="36" customWidth="1"/>
    <col min="9" max="9" width="10.57421875" style="36" customWidth="1"/>
    <col min="10" max="10" width="8.7109375" style="36" customWidth="1"/>
    <col min="11" max="11" width="9.421875" style="36" customWidth="1"/>
    <col min="12" max="12" width="7.8515625" style="36" bestFit="1" customWidth="1"/>
    <col min="13" max="13" width="7.7109375" style="36" customWidth="1"/>
    <col min="14" max="14" width="7.8515625" style="36" bestFit="1" customWidth="1"/>
    <col min="15" max="15" width="9.421875" style="36" customWidth="1"/>
    <col min="16" max="16384" width="11.421875" style="36" customWidth="1"/>
  </cols>
  <sheetData>
    <row r="1" spans="1:15" ht="11.25">
      <c r="A1" s="119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1.25">
      <c r="A2" s="119" t="s">
        <v>23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1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16" t="s">
        <v>24</v>
      </c>
      <c r="N3" s="117"/>
      <c r="O3" s="51"/>
    </row>
    <row r="4" spans="1:15" ht="11.25">
      <c r="A4" s="119" t="s">
        <v>142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11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1.25">
      <c r="A6" s="119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15" ht="11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1.2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1.2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ht="11.25">
      <c r="A10" s="57" t="s">
        <v>25</v>
      </c>
    </row>
    <row r="11" spans="1:15" ht="11.25">
      <c r="A11" s="58" t="s">
        <v>14</v>
      </c>
      <c r="B11" s="59" t="s">
        <v>88</v>
      </c>
      <c r="C11" s="60"/>
      <c r="D11" s="58"/>
      <c r="E11" s="60"/>
      <c r="F11" s="58"/>
      <c r="G11" s="61"/>
      <c r="H11" s="61"/>
      <c r="I11" s="61"/>
      <c r="J11" s="60"/>
      <c r="K11" s="137" t="s">
        <v>17</v>
      </c>
      <c r="L11" s="138"/>
      <c r="M11" s="138"/>
      <c r="N11" s="139"/>
      <c r="O11" s="62"/>
    </row>
    <row r="12" spans="1:15" ht="11.25">
      <c r="A12" s="63"/>
      <c r="B12" s="64"/>
      <c r="C12" s="65"/>
      <c r="D12" s="118" t="s">
        <v>15</v>
      </c>
      <c r="E12" s="135"/>
      <c r="F12" s="118" t="s">
        <v>16</v>
      </c>
      <c r="G12" s="136"/>
      <c r="H12" s="136"/>
      <c r="I12" s="136"/>
      <c r="J12" s="135"/>
      <c r="K12" s="140"/>
      <c r="L12" s="141"/>
      <c r="M12" s="141"/>
      <c r="N12" s="142"/>
      <c r="O12" s="66" t="s">
        <v>20</v>
      </c>
    </row>
    <row r="13" spans="1:15" ht="11.25">
      <c r="A13" s="67" t="s">
        <v>89</v>
      </c>
      <c r="B13" s="68"/>
      <c r="C13" s="69"/>
      <c r="D13" s="67"/>
      <c r="E13" s="69"/>
      <c r="F13" s="67"/>
      <c r="G13" s="68"/>
      <c r="H13" s="68"/>
      <c r="I13" s="68"/>
      <c r="J13" s="69"/>
      <c r="K13" s="116" t="s">
        <v>18</v>
      </c>
      <c r="L13" s="117"/>
      <c r="M13" s="116" t="s">
        <v>19</v>
      </c>
      <c r="N13" s="117"/>
      <c r="O13" s="66" t="s">
        <v>21</v>
      </c>
    </row>
    <row r="14" spans="1:15" ht="11.2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</row>
    <row r="15" spans="1:15" ht="11.2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36</v>
      </c>
      <c r="G15" s="71" t="s">
        <v>6</v>
      </c>
      <c r="H15" s="71" t="s">
        <v>8</v>
      </c>
      <c r="I15" s="71" t="s">
        <v>7</v>
      </c>
      <c r="J15" s="71" t="s">
        <v>128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</row>
    <row r="16" spans="1:15" ht="11.25">
      <c r="A16" s="32"/>
      <c r="B16" s="45" t="s">
        <v>90</v>
      </c>
      <c r="C16" s="32"/>
      <c r="D16" s="32"/>
      <c r="E16" s="32"/>
      <c r="F16" s="34"/>
      <c r="G16" s="34"/>
      <c r="H16" s="34"/>
      <c r="I16" s="34"/>
      <c r="J16" s="34"/>
      <c r="K16" s="35"/>
      <c r="L16" s="35"/>
      <c r="M16" s="35"/>
      <c r="N16" s="35"/>
      <c r="O16" s="35"/>
    </row>
    <row r="17" spans="1:15" ht="11.25">
      <c r="A17" s="32" t="s">
        <v>722</v>
      </c>
      <c r="B17" s="32" t="s">
        <v>150</v>
      </c>
      <c r="C17" s="32" t="s">
        <v>149</v>
      </c>
      <c r="D17" s="99"/>
      <c r="E17" s="32"/>
      <c r="F17" s="34">
        <v>20562.75</v>
      </c>
      <c r="G17" s="34">
        <f>SUM(F17)</f>
        <v>20562.75</v>
      </c>
      <c r="H17" s="34"/>
      <c r="I17" s="34"/>
      <c r="J17" s="34"/>
      <c r="K17" s="35" t="s">
        <v>160</v>
      </c>
      <c r="L17" s="35">
        <v>1</v>
      </c>
      <c r="M17" s="35"/>
      <c r="N17" s="35"/>
      <c r="O17" s="35" t="s">
        <v>137</v>
      </c>
    </row>
    <row r="18" spans="1:15" ht="11.25">
      <c r="A18" s="32"/>
      <c r="B18" s="32"/>
      <c r="C18" s="32" t="s">
        <v>466</v>
      </c>
      <c r="D18" s="99"/>
      <c r="E18" s="32"/>
      <c r="F18" s="34"/>
      <c r="G18" s="34"/>
      <c r="H18" s="34"/>
      <c r="I18" s="34"/>
      <c r="J18" s="34"/>
      <c r="K18" s="35"/>
      <c r="L18" s="35"/>
      <c r="M18" s="35"/>
      <c r="N18" s="35"/>
      <c r="O18" s="35"/>
    </row>
    <row r="19" spans="1:15" ht="11.25">
      <c r="A19" s="32"/>
      <c r="B19" s="32"/>
      <c r="C19" s="32"/>
      <c r="D19" s="99"/>
      <c r="E19" s="32"/>
      <c r="F19" s="34"/>
      <c r="G19" s="34"/>
      <c r="H19" s="34"/>
      <c r="I19" s="34"/>
      <c r="J19" s="34"/>
      <c r="K19" s="35"/>
      <c r="L19" s="35"/>
      <c r="M19" s="35"/>
      <c r="N19" s="35"/>
      <c r="O19" s="35"/>
    </row>
    <row r="20" spans="1:15" ht="11.25">
      <c r="A20" s="32" t="s">
        <v>723</v>
      </c>
      <c r="B20" s="32" t="s">
        <v>148</v>
      </c>
      <c r="C20" s="32" t="s">
        <v>147</v>
      </c>
      <c r="D20" s="99"/>
      <c r="E20" s="32"/>
      <c r="F20" s="34">
        <v>13564.76</v>
      </c>
      <c r="G20" s="34">
        <f>SUM(F20)</f>
        <v>13564.76</v>
      </c>
      <c r="H20" s="34"/>
      <c r="I20" s="34"/>
      <c r="J20" s="34"/>
      <c r="K20" s="35" t="s">
        <v>160</v>
      </c>
      <c r="L20" s="35">
        <v>1</v>
      </c>
      <c r="M20" s="35"/>
      <c r="N20" s="35"/>
      <c r="O20" s="35" t="s">
        <v>137</v>
      </c>
    </row>
    <row r="21" spans="1:15" ht="11.25">
      <c r="A21" s="32"/>
      <c r="B21" s="32"/>
      <c r="C21" s="32" t="s">
        <v>467</v>
      </c>
      <c r="D21" s="99"/>
      <c r="E21" s="32"/>
      <c r="F21" s="34"/>
      <c r="G21" s="34"/>
      <c r="H21" s="34"/>
      <c r="I21" s="34"/>
      <c r="J21" s="34"/>
      <c r="K21" s="35"/>
      <c r="L21" s="35"/>
      <c r="M21" s="35"/>
      <c r="N21" s="35"/>
      <c r="O21" s="35"/>
    </row>
    <row r="22" spans="1:15" ht="11.25">
      <c r="A22" s="32"/>
      <c r="B22" s="32"/>
      <c r="C22" s="32"/>
      <c r="D22" s="99"/>
      <c r="E22" s="32"/>
      <c r="F22" s="34"/>
      <c r="G22" s="34"/>
      <c r="H22" s="34"/>
      <c r="I22" s="34"/>
      <c r="J22" s="34"/>
      <c r="K22" s="35"/>
      <c r="L22" s="35"/>
      <c r="M22" s="35"/>
      <c r="N22" s="35"/>
      <c r="O22" s="35"/>
    </row>
    <row r="23" spans="1:15" ht="11.25">
      <c r="A23" s="32" t="s">
        <v>724</v>
      </c>
      <c r="B23" s="32" t="s">
        <v>146</v>
      </c>
      <c r="C23" s="32" t="s">
        <v>145</v>
      </c>
      <c r="D23" s="99"/>
      <c r="E23" s="32"/>
      <c r="F23" s="34">
        <v>21817.53</v>
      </c>
      <c r="G23" s="34">
        <f>SUM(F23)</f>
        <v>21817.53</v>
      </c>
      <c r="H23" s="34"/>
      <c r="I23" s="34"/>
      <c r="J23" s="34"/>
      <c r="K23" s="35" t="s">
        <v>160</v>
      </c>
      <c r="L23" s="35">
        <v>1</v>
      </c>
      <c r="M23" s="35"/>
      <c r="N23" s="35"/>
      <c r="O23" s="35" t="s">
        <v>137</v>
      </c>
    </row>
    <row r="24" spans="1:15" ht="11.25">
      <c r="A24" s="32"/>
      <c r="B24" s="32"/>
      <c r="C24" s="32" t="s">
        <v>468</v>
      </c>
      <c r="D24" s="99"/>
      <c r="E24" s="32"/>
      <c r="F24" s="34"/>
      <c r="G24" s="34"/>
      <c r="H24" s="34"/>
      <c r="I24" s="34"/>
      <c r="J24" s="34"/>
      <c r="K24" s="35"/>
      <c r="L24" s="35"/>
      <c r="M24" s="35"/>
      <c r="N24" s="35"/>
      <c r="O24" s="35"/>
    </row>
    <row r="25" spans="1:15" ht="11.25">
      <c r="A25" s="32"/>
      <c r="B25" s="32"/>
      <c r="C25" s="32"/>
      <c r="D25" s="99"/>
      <c r="E25" s="32"/>
      <c r="F25" s="34"/>
      <c r="G25" s="34"/>
      <c r="H25" s="34"/>
      <c r="I25" s="34"/>
      <c r="J25" s="34"/>
      <c r="K25" s="35"/>
      <c r="L25" s="35"/>
      <c r="M25" s="35"/>
      <c r="N25" s="35"/>
      <c r="O25" s="35"/>
    </row>
    <row r="26" spans="1:15" ht="11.25">
      <c r="A26" s="32" t="s">
        <v>725</v>
      </c>
      <c r="B26" s="32" t="s">
        <v>144</v>
      </c>
      <c r="C26" s="32" t="s">
        <v>143</v>
      </c>
      <c r="D26" s="99"/>
      <c r="E26" s="32"/>
      <c r="F26" s="34">
        <v>13481</v>
      </c>
      <c r="G26" s="34">
        <f>SUM(F26)</f>
        <v>13481</v>
      </c>
      <c r="H26" s="34"/>
      <c r="I26" s="34"/>
      <c r="J26" s="34"/>
      <c r="K26" s="35" t="s">
        <v>160</v>
      </c>
      <c r="L26" s="35">
        <v>1</v>
      </c>
      <c r="M26" s="35"/>
      <c r="N26" s="35"/>
      <c r="O26" s="35" t="s">
        <v>137</v>
      </c>
    </row>
    <row r="27" spans="1:15" ht="11.25">
      <c r="A27" s="32"/>
      <c r="B27" s="32"/>
      <c r="C27" s="32" t="s">
        <v>458</v>
      </c>
      <c r="D27" s="32"/>
      <c r="E27" s="32"/>
      <c r="F27" s="34"/>
      <c r="G27" s="34"/>
      <c r="H27" s="34"/>
      <c r="I27" s="34"/>
      <c r="J27" s="34"/>
      <c r="K27" s="35"/>
      <c r="L27" s="35"/>
      <c r="M27" s="35"/>
      <c r="N27" s="35"/>
      <c r="O27" s="35"/>
    </row>
    <row r="28" spans="1:15" ht="11.25">
      <c r="A28" s="32"/>
      <c r="B28" s="32"/>
      <c r="C28" s="32"/>
      <c r="D28" s="32"/>
      <c r="E28" s="32"/>
      <c r="F28" s="34"/>
      <c r="G28" s="34"/>
      <c r="H28" s="34"/>
      <c r="I28" s="34"/>
      <c r="J28" s="34"/>
      <c r="K28" s="35"/>
      <c r="L28" s="35"/>
      <c r="M28" s="35"/>
      <c r="N28" s="35"/>
      <c r="O28" s="35"/>
    </row>
    <row r="29" spans="1:15" ht="11.25">
      <c r="A29" s="32" t="s">
        <v>733</v>
      </c>
      <c r="B29" s="32" t="s">
        <v>229</v>
      </c>
      <c r="C29" s="147" t="s">
        <v>254</v>
      </c>
      <c r="D29" s="32"/>
      <c r="E29" s="32"/>
      <c r="F29" s="100">
        <v>125000</v>
      </c>
      <c r="G29" s="34">
        <f>SUM(F29)</f>
        <v>125000</v>
      </c>
      <c r="H29" s="34"/>
      <c r="I29" s="34"/>
      <c r="J29" s="34"/>
      <c r="K29" s="35" t="s">
        <v>256</v>
      </c>
      <c r="L29" s="101">
        <v>1</v>
      </c>
      <c r="M29" s="35"/>
      <c r="N29" s="35"/>
      <c r="O29" s="35" t="s">
        <v>137</v>
      </c>
    </row>
    <row r="30" spans="1:15" ht="11.25">
      <c r="A30" s="32"/>
      <c r="B30" s="32"/>
      <c r="C30" s="32" t="s">
        <v>255</v>
      </c>
      <c r="D30" s="32"/>
      <c r="E30" s="32"/>
      <c r="F30" s="34"/>
      <c r="G30" s="34"/>
      <c r="H30" s="34"/>
      <c r="I30" s="34"/>
      <c r="J30" s="34"/>
      <c r="K30" s="35"/>
      <c r="L30" s="35"/>
      <c r="M30" s="35"/>
      <c r="N30" s="35"/>
      <c r="O30" s="35"/>
    </row>
    <row r="31" spans="1:15" ht="11.25">
      <c r="A31" s="32"/>
      <c r="B31" s="32"/>
      <c r="C31" s="32" t="s">
        <v>459</v>
      </c>
      <c r="D31" s="32"/>
      <c r="E31" s="32"/>
      <c r="F31" s="34"/>
      <c r="G31" s="34"/>
      <c r="H31" s="34"/>
      <c r="I31" s="34"/>
      <c r="J31" s="34"/>
      <c r="K31" s="35"/>
      <c r="L31" s="35"/>
      <c r="M31" s="35"/>
      <c r="N31" s="35"/>
      <c r="O31" s="35"/>
    </row>
    <row r="32" spans="1:15" ht="11.25">
      <c r="A32" s="32" t="s">
        <v>726</v>
      </c>
      <c r="B32" s="32" t="s">
        <v>435</v>
      </c>
      <c r="C32" s="32" t="s">
        <v>145</v>
      </c>
      <c r="E32" s="32"/>
      <c r="F32" s="100">
        <v>459512</v>
      </c>
      <c r="G32" s="34">
        <f>SUM(F32*50%)</f>
        <v>229756</v>
      </c>
      <c r="H32" s="34"/>
      <c r="I32" s="34"/>
      <c r="J32" s="34">
        <f>SUM(F32*50%)</f>
        <v>229756</v>
      </c>
      <c r="K32" s="35" t="s">
        <v>256</v>
      </c>
      <c r="L32" s="35">
        <v>1</v>
      </c>
      <c r="M32" s="35"/>
      <c r="N32" s="35"/>
      <c r="O32" s="35" t="s">
        <v>137</v>
      </c>
    </row>
    <row r="33" spans="1:15" ht="11.25">
      <c r="A33" s="32"/>
      <c r="B33" s="32"/>
      <c r="C33" s="32" t="s">
        <v>468</v>
      </c>
      <c r="E33" s="32"/>
      <c r="F33" s="34"/>
      <c r="G33" s="34"/>
      <c r="H33" s="34"/>
      <c r="I33" s="34"/>
      <c r="J33" s="34"/>
      <c r="K33" s="35"/>
      <c r="L33" s="35"/>
      <c r="M33" s="35"/>
      <c r="N33" s="35"/>
      <c r="O33" s="35"/>
    </row>
    <row r="34" spans="1:15" ht="11.25">
      <c r="A34" s="32"/>
      <c r="B34" s="32"/>
      <c r="C34" s="32"/>
      <c r="E34" s="32"/>
      <c r="F34" s="34"/>
      <c r="G34" s="34"/>
      <c r="H34" s="34"/>
      <c r="I34" s="34"/>
      <c r="J34" s="34"/>
      <c r="K34" s="35"/>
      <c r="L34" s="35"/>
      <c r="M34" s="35"/>
      <c r="N34" s="35"/>
      <c r="O34" s="35"/>
    </row>
    <row r="35" spans="1:15" ht="11.25">
      <c r="A35" s="32" t="s">
        <v>727</v>
      </c>
      <c r="B35" s="32" t="s">
        <v>399</v>
      </c>
      <c r="C35" s="32" t="s">
        <v>398</v>
      </c>
      <c r="E35" s="32"/>
      <c r="F35" s="100">
        <v>109670</v>
      </c>
      <c r="G35" s="34">
        <f>SUM(F35*50%)</f>
        <v>54835</v>
      </c>
      <c r="H35" s="34"/>
      <c r="I35" s="34"/>
      <c r="J35" s="34">
        <f>SUM(F35*50%)</f>
        <v>54835</v>
      </c>
      <c r="K35" s="35" t="s">
        <v>256</v>
      </c>
      <c r="L35" s="35">
        <v>1</v>
      </c>
      <c r="M35" s="35"/>
      <c r="N35" s="35"/>
      <c r="O35" s="35" t="s">
        <v>137</v>
      </c>
    </row>
    <row r="36" spans="1:15" ht="11.25">
      <c r="A36" s="32"/>
      <c r="B36" s="32"/>
      <c r="C36" s="32" t="s">
        <v>469</v>
      </c>
      <c r="E36" s="32"/>
      <c r="F36" s="34"/>
      <c r="G36" s="34"/>
      <c r="H36" s="34"/>
      <c r="I36" s="34"/>
      <c r="J36" s="34"/>
      <c r="K36" s="35"/>
      <c r="L36" s="35"/>
      <c r="M36" s="35"/>
      <c r="N36" s="35"/>
      <c r="O36" s="35"/>
    </row>
    <row r="37" spans="1:15" ht="11.25">
      <c r="A37" s="32"/>
      <c r="B37" s="32"/>
      <c r="C37" s="32"/>
      <c r="E37" s="32"/>
      <c r="F37" s="34"/>
      <c r="G37" s="34"/>
      <c r="H37" s="34"/>
      <c r="I37" s="34"/>
      <c r="J37" s="34"/>
      <c r="K37" s="35"/>
      <c r="L37" s="35"/>
      <c r="M37" s="35"/>
      <c r="N37" s="35"/>
      <c r="O37" s="35"/>
    </row>
    <row r="38" spans="1:15" ht="11.25">
      <c r="A38" s="32" t="s">
        <v>728</v>
      </c>
      <c r="B38" s="32" t="s">
        <v>400</v>
      </c>
      <c r="C38" s="32" t="s">
        <v>147</v>
      </c>
      <c r="E38" s="32"/>
      <c r="F38" s="100">
        <v>271054</v>
      </c>
      <c r="G38" s="34">
        <f>SUM(F38*50%)</f>
        <v>135527</v>
      </c>
      <c r="H38" s="34"/>
      <c r="I38" s="34"/>
      <c r="J38" s="34">
        <f>SUM(F38*50%)</f>
        <v>135527</v>
      </c>
      <c r="K38" s="35" t="s">
        <v>256</v>
      </c>
      <c r="L38" s="35">
        <v>1</v>
      </c>
      <c r="M38" s="35"/>
      <c r="N38" s="35"/>
      <c r="O38" s="35" t="s">
        <v>137</v>
      </c>
    </row>
    <row r="39" spans="1:15" ht="11.25">
      <c r="A39" s="32"/>
      <c r="B39" s="32"/>
      <c r="C39" s="32" t="s">
        <v>461</v>
      </c>
      <c r="D39" s="32"/>
      <c r="E39" s="32"/>
      <c r="F39" s="34"/>
      <c r="G39" s="34"/>
      <c r="H39" s="34"/>
      <c r="I39" s="34"/>
      <c r="J39" s="34"/>
      <c r="K39" s="35"/>
      <c r="L39" s="35"/>
      <c r="M39" s="35"/>
      <c r="N39" s="35"/>
      <c r="O39" s="35"/>
    </row>
    <row r="40" spans="1:15" ht="11.25">
      <c r="A40" s="32"/>
      <c r="B40" s="32"/>
      <c r="C40" s="32"/>
      <c r="D40" s="32"/>
      <c r="E40" s="32"/>
      <c r="F40" s="34"/>
      <c r="G40" s="34"/>
      <c r="H40" s="34"/>
      <c r="I40" s="34"/>
      <c r="J40" s="34"/>
      <c r="K40" s="35"/>
      <c r="L40" s="35"/>
      <c r="M40" s="35"/>
      <c r="N40" s="35"/>
      <c r="O40" s="35"/>
    </row>
    <row r="41" spans="1:15" ht="11.25">
      <c r="A41" s="32" t="s">
        <v>732</v>
      </c>
      <c r="B41" s="146" t="s">
        <v>435</v>
      </c>
      <c r="C41" s="147" t="s">
        <v>434</v>
      </c>
      <c r="D41" s="32"/>
      <c r="E41" s="32"/>
      <c r="F41" s="148">
        <v>413972</v>
      </c>
      <c r="G41" s="34">
        <f>SUM(F41)</f>
        <v>413972</v>
      </c>
      <c r="H41" s="34"/>
      <c r="I41" s="34"/>
      <c r="J41" s="34"/>
      <c r="K41" s="35" t="s">
        <v>256</v>
      </c>
      <c r="L41" s="35">
        <v>1</v>
      </c>
      <c r="M41" s="35"/>
      <c r="N41" s="35"/>
      <c r="O41" s="35" t="s">
        <v>137</v>
      </c>
    </row>
    <row r="42" spans="1:15" ht="11.25">
      <c r="A42" s="32"/>
      <c r="B42" s="32"/>
      <c r="C42" s="32" t="s">
        <v>459</v>
      </c>
      <c r="D42" s="32"/>
      <c r="E42" s="32"/>
      <c r="F42" s="34"/>
      <c r="G42" s="34"/>
      <c r="H42" s="34"/>
      <c r="I42" s="34"/>
      <c r="J42" s="34"/>
      <c r="K42" s="35"/>
      <c r="L42" s="35"/>
      <c r="M42" s="35"/>
      <c r="N42" s="35"/>
      <c r="O42" s="35"/>
    </row>
    <row r="43" spans="1:15" ht="11.25">
      <c r="A43" s="32"/>
      <c r="B43" s="32"/>
      <c r="C43" s="32"/>
      <c r="D43" s="32"/>
      <c r="E43" s="32"/>
      <c r="F43" s="34"/>
      <c r="G43" s="34"/>
      <c r="H43" s="34"/>
      <c r="I43" s="34"/>
      <c r="J43" s="34"/>
      <c r="K43" s="35"/>
      <c r="L43" s="35"/>
      <c r="M43" s="35"/>
      <c r="N43" s="35"/>
      <c r="O43" s="35"/>
    </row>
    <row r="44" spans="1:15" ht="11.25">
      <c r="A44" s="32" t="s">
        <v>729</v>
      </c>
      <c r="B44" s="146" t="s">
        <v>444</v>
      </c>
      <c r="C44" s="147" t="s">
        <v>443</v>
      </c>
      <c r="D44" s="32"/>
      <c r="E44" s="32"/>
      <c r="F44" s="148">
        <v>421565</v>
      </c>
      <c r="G44" s="34">
        <f>SUM(F44)</f>
        <v>421565</v>
      </c>
      <c r="H44" s="34"/>
      <c r="I44" s="34"/>
      <c r="J44" s="34"/>
      <c r="K44" s="35" t="s">
        <v>256</v>
      </c>
      <c r="L44" s="35">
        <v>1</v>
      </c>
      <c r="M44" s="35"/>
      <c r="N44" s="35"/>
      <c r="O44" s="35" t="s">
        <v>137</v>
      </c>
    </row>
    <row r="45" spans="1:15" ht="11.25">
      <c r="A45" s="32"/>
      <c r="B45" s="146"/>
      <c r="C45" s="147" t="s">
        <v>460</v>
      </c>
      <c r="D45" s="32"/>
      <c r="E45" s="32"/>
      <c r="F45" s="148"/>
      <c r="G45" s="34"/>
      <c r="H45" s="34"/>
      <c r="I45" s="34"/>
      <c r="J45" s="34"/>
      <c r="K45" s="35"/>
      <c r="L45" s="35"/>
      <c r="M45" s="35"/>
      <c r="N45" s="35"/>
      <c r="O45" s="35"/>
    </row>
    <row r="46" spans="1:15" ht="11.25">
      <c r="A46" s="32"/>
      <c r="B46" s="146"/>
      <c r="C46" s="147"/>
      <c r="D46" s="32"/>
      <c r="E46" s="32"/>
      <c r="F46" s="148"/>
      <c r="G46" s="34"/>
      <c r="H46" s="34"/>
      <c r="I46" s="34"/>
      <c r="J46" s="34"/>
      <c r="K46" s="35"/>
      <c r="L46" s="35"/>
      <c r="M46" s="35"/>
      <c r="N46" s="35"/>
      <c r="O46" s="35"/>
    </row>
    <row r="47" spans="1:15" ht="11.25">
      <c r="A47" s="32" t="s">
        <v>730</v>
      </c>
      <c r="B47" s="146" t="s">
        <v>437</v>
      </c>
      <c r="C47" s="147" t="s">
        <v>303</v>
      </c>
      <c r="D47" s="32"/>
      <c r="E47" s="32"/>
      <c r="F47" s="148">
        <v>104943</v>
      </c>
      <c r="G47" s="34">
        <f>SUM(F47)</f>
        <v>104943</v>
      </c>
      <c r="H47" s="32"/>
      <c r="I47" s="32"/>
      <c r="J47" s="32"/>
      <c r="K47" s="35" t="s">
        <v>256</v>
      </c>
      <c r="L47" s="35">
        <v>1</v>
      </c>
      <c r="M47" s="35"/>
      <c r="N47" s="35"/>
      <c r="O47" s="35" t="s">
        <v>137</v>
      </c>
    </row>
    <row r="48" spans="1:15" ht="11.25">
      <c r="A48" s="32"/>
      <c r="B48" s="32"/>
      <c r="C48" s="32" t="s">
        <v>459</v>
      </c>
      <c r="D48" s="32"/>
      <c r="E48" s="32"/>
      <c r="F48" s="32"/>
      <c r="G48" s="34"/>
      <c r="H48" s="34"/>
      <c r="I48" s="34"/>
      <c r="J48" s="34"/>
      <c r="K48" s="35"/>
      <c r="L48" s="35"/>
      <c r="M48" s="35"/>
      <c r="N48" s="35"/>
      <c r="O48" s="35"/>
    </row>
    <row r="49" spans="1:15" ht="11.25">
      <c r="A49" s="32"/>
      <c r="B49" s="146"/>
      <c r="C49" s="147"/>
      <c r="D49" s="32"/>
      <c r="E49" s="32"/>
      <c r="F49" s="148"/>
      <c r="G49" s="34"/>
      <c r="H49" s="34"/>
      <c r="I49" s="34"/>
      <c r="J49" s="34"/>
      <c r="K49" s="35"/>
      <c r="L49" s="35"/>
      <c r="M49" s="35"/>
      <c r="N49" s="35"/>
      <c r="O49" s="35"/>
    </row>
    <row r="50" spans="1:15" ht="11.25">
      <c r="A50" s="32" t="s">
        <v>731</v>
      </c>
      <c r="B50" s="146" t="s">
        <v>438</v>
      </c>
      <c r="C50" s="147" t="s">
        <v>274</v>
      </c>
      <c r="D50" s="32"/>
      <c r="E50" s="32"/>
      <c r="F50" s="148">
        <v>136855</v>
      </c>
      <c r="G50" s="34">
        <f>SUM(F50)</f>
        <v>136855</v>
      </c>
      <c r="H50" s="34"/>
      <c r="I50" s="34"/>
      <c r="J50" s="34"/>
      <c r="K50" s="35" t="s">
        <v>256</v>
      </c>
      <c r="L50" s="35">
        <v>1</v>
      </c>
      <c r="M50" s="35"/>
      <c r="N50" s="35"/>
      <c r="O50" s="35" t="s">
        <v>137</v>
      </c>
    </row>
    <row r="51" spans="1:15" ht="11.25">
      <c r="A51" s="32"/>
      <c r="B51" s="32"/>
      <c r="C51" s="32" t="s">
        <v>470</v>
      </c>
      <c r="E51" s="32"/>
      <c r="F51" s="32"/>
      <c r="G51" s="34"/>
      <c r="H51" s="34"/>
      <c r="I51" s="34"/>
      <c r="J51" s="34"/>
      <c r="K51" s="35"/>
      <c r="L51" s="35"/>
      <c r="M51" s="35"/>
      <c r="N51" s="35"/>
      <c r="O51" s="35"/>
    </row>
    <row r="52" spans="1:15" ht="11.25">
      <c r="A52" s="32"/>
      <c r="B52" s="146"/>
      <c r="C52" s="147"/>
      <c r="D52" s="32"/>
      <c r="E52" s="32"/>
      <c r="F52" s="148"/>
      <c r="G52" s="34"/>
      <c r="H52" s="34"/>
      <c r="I52" s="34"/>
      <c r="J52" s="34"/>
      <c r="K52" s="35"/>
      <c r="L52" s="35"/>
      <c r="M52" s="35"/>
      <c r="N52" s="35"/>
      <c r="O52" s="35"/>
    </row>
    <row r="53" spans="1:15" ht="11.25">
      <c r="A53" s="38"/>
      <c r="B53" s="150"/>
      <c r="C53" s="151"/>
      <c r="D53" s="38"/>
      <c r="E53" s="38"/>
      <c r="F53" s="152"/>
      <c r="G53" s="41"/>
      <c r="H53" s="41"/>
      <c r="I53" s="41"/>
      <c r="J53" s="41"/>
      <c r="K53" s="42"/>
      <c r="L53" s="42"/>
      <c r="M53" s="42"/>
      <c r="N53" s="42"/>
      <c r="O53" s="42"/>
    </row>
    <row r="54" spans="2:10" ht="11.25">
      <c r="B54" s="51" t="s">
        <v>34</v>
      </c>
      <c r="F54" s="73">
        <f>SUM(F16:F53)</f>
        <v>2111997.04</v>
      </c>
      <c r="G54" s="73">
        <f>SUM(G16:G53)</f>
        <v>1691879.04</v>
      </c>
      <c r="H54" s="73"/>
      <c r="I54" s="73"/>
      <c r="J54" s="73">
        <f>SUM(J16:J53)</f>
        <v>420118</v>
      </c>
    </row>
    <row r="55" spans="2:10" ht="11.25">
      <c r="B55" s="51" t="s">
        <v>26</v>
      </c>
      <c r="F55" s="74"/>
      <c r="G55" s="74"/>
      <c r="H55" s="74"/>
      <c r="I55" s="73"/>
      <c r="J55" s="73"/>
    </row>
    <row r="56" spans="2:10" ht="11.25">
      <c r="B56" s="51" t="s">
        <v>27</v>
      </c>
      <c r="F56" s="75"/>
      <c r="G56" s="75"/>
      <c r="H56" s="75"/>
      <c r="I56" s="75"/>
      <c r="J56" s="75"/>
    </row>
    <row r="59" spans="11:14" ht="11.25">
      <c r="K59" s="119"/>
      <c r="L59" s="119"/>
      <c r="M59" s="119"/>
      <c r="N59" s="119"/>
    </row>
    <row r="60" spans="2:14" ht="11.25">
      <c r="B60" s="119" t="s">
        <v>28</v>
      </c>
      <c r="C60" s="119"/>
      <c r="D60" s="119"/>
      <c r="K60" s="119" t="s">
        <v>52</v>
      </c>
      <c r="L60" s="119"/>
      <c r="M60" s="119"/>
      <c r="N60" s="119"/>
    </row>
    <row r="61" spans="2:14" ht="11.25">
      <c r="B61" s="119" t="s">
        <v>29</v>
      </c>
      <c r="C61" s="119"/>
      <c r="D61" s="119"/>
      <c r="K61" s="119" t="s">
        <v>31</v>
      </c>
      <c r="L61" s="119"/>
      <c r="M61" s="119"/>
      <c r="N61" s="119"/>
    </row>
    <row r="62" spans="1:15" ht="11.25">
      <c r="A62" s="119" t="s">
        <v>33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ht="11.25">
      <c r="A63" s="119" t="s">
        <v>23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</row>
    <row r="64" spans="1:15" ht="11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116" t="s">
        <v>24</v>
      </c>
      <c r="N64" s="117"/>
      <c r="O64" s="51"/>
    </row>
    <row r="65" spans="1:15" ht="11.25">
      <c r="A65" s="119" t="s">
        <v>142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</row>
    <row r="66" spans="1:15" ht="11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ht="11.25">
      <c r="A67" s="119" t="s">
        <v>0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</row>
    <row r="68" spans="1:15" ht="11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1:15" ht="11.25">
      <c r="A69" s="57" t="s">
        <v>32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ht="11.25">
      <c r="A70" s="57" t="s">
        <v>35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ht="11.25">
      <c r="A71" s="57" t="s">
        <v>25</v>
      </c>
    </row>
    <row r="72" spans="1:15" ht="11.25">
      <c r="A72" s="58" t="s">
        <v>14</v>
      </c>
      <c r="B72" s="59" t="s">
        <v>88</v>
      </c>
      <c r="C72" s="60"/>
      <c r="D72" s="58"/>
      <c r="E72" s="60"/>
      <c r="F72" s="58"/>
      <c r="G72" s="61"/>
      <c r="H72" s="61"/>
      <c r="I72" s="61"/>
      <c r="J72" s="60"/>
      <c r="K72" s="137" t="s">
        <v>17</v>
      </c>
      <c r="L72" s="138"/>
      <c r="M72" s="138"/>
      <c r="N72" s="139"/>
      <c r="O72" s="62"/>
    </row>
    <row r="73" spans="1:15" ht="11.25">
      <c r="A73" s="63"/>
      <c r="B73" s="64"/>
      <c r="C73" s="65"/>
      <c r="D73" s="118" t="s">
        <v>15</v>
      </c>
      <c r="E73" s="135"/>
      <c r="F73" s="118" t="s">
        <v>16</v>
      </c>
      <c r="G73" s="136"/>
      <c r="H73" s="136"/>
      <c r="I73" s="136"/>
      <c r="J73" s="135"/>
      <c r="K73" s="140"/>
      <c r="L73" s="141"/>
      <c r="M73" s="141"/>
      <c r="N73" s="142"/>
      <c r="O73" s="66" t="s">
        <v>20</v>
      </c>
    </row>
    <row r="74" spans="1:15" ht="11.25">
      <c r="A74" s="67" t="s">
        <v>89</v>
      </c>
      <c r="B74" s="68"/>
      <c r="C74" s="69"/>
      <c r="D74" s="67"/>
      <c r="E74" s="69"/>
      <c r="F74" s="67"/>
      <c r="G74" s="68"/>
      <c r="H74" s="68"/>
      <c r="I74" s="68"/>
      <c r="J74" s="69"/>
      <c r="K74" s="116" t="s">
        <v>18</v>
      </c>
      <c r="L74" s="117"/>
      <c r="M74" s="116" t="s">
        <v>19</v>
      </c>
      <c r="N74" s="117"/>
      <c r="O74" s="66" t="s">
        <v>21</v>
      </c>
    </row>
    <row r="75" spans="1:15" ht="11.25">
      <c r="A75" s="70"/>
      <c r="B75" s="70"/>
      <c r="C75" s="70"/>
      <c r="D75" s="70" t="s">
        <v>3</v>
      </c>
      <c r="E75" s="70" t="s">
        <v>5</v>
      </c>
      <c r="F75" s="70"/>
      <c r="G75" s="70"/>
      <c r="H75" s="70"/>
      <c r="I75" s="70"/>
      <c r="J75" s="70"/>
      <c r="K75" s="70" t="s">
        <v>10</v>
      </c>
      <c r="L75" s="70"/>
      <c r="M75" s="70"/>
      <c r="N75" s="70"/>
      <c r="O75" s="66" t="s">
        <v>22</v>
      </c>
    </row>
    <row r="76" spans="1:15" ht="11.25">
      <c r="A76" s="71" t="s">
        <v>30</v>
      </c>
      <c r="B76" s="71" t="s">
        <v>1</v>
      </c>
      <c r="C76" s="71" t="s">
        <v>2</v>
      </c>
      <c r="D76" s="71" t="s">
        <v>4</v>
      </c>
      <c r="E76" s="71" t="s">
        <v>4</v>
      </c>
      <c r="F76" s="71" t="s">
        <v>36</v>
      </c>
      <c r="G76" s="71" t="s">
        <v>6</v>
      </c>
      <c r="H76" s="71" t="s">
        <v>8</v>
      </c>
      <c r="I76" s="71" t="s">
        <v>7</v>
      </c>
      <c r="J76" s="71" t="s">
        <v>128</v>
      </c>
      <c r="K76" s="71" t="s">
        <v>11</v>
      </c>
      <c r="L76" s="71" t="s">
        <v>12</v>
      </c>
      <c r="M76" s="71" t="s">
        <v>13</v>
      </c>
      <c r="N76" s="71" t="s">
        <v>12</v>
      </c>
      <c r="O76" s="72"/>
    </row>
    <row r="77" spans="1:15" ht="11.25">
      <c r="A77" s="32" t="s">
        <v>734</v>
      </c>
      <c r="B77" s="146" t="s">
        <v>435</v>
      </c>
      <c r="C77" s="147" t="s">
        <v>233</v>
      </c>
      <c r="D77" s="32"/>
      <c r="E77" s="32"/>
      <c r="F77" s="148">
        <v>372988</v>
      </c>
      <c r="G77" s="34">
        <f>SUM(F77)</f>
        <v>372988</v>
      </c>
      <c r="H77" s="34"/>
      <c r="I77" s="34"/>
      <c r="J77" s="34"/>
      <c r="K77" s="35" t="s">
        <v>256</v>
      </c>
      <c r="L77" s="35">
        <v>1</v>
      </c>
      <c r="M77" s="35"/>
      <c r="N77" s="35"/>
      <c r="O77" s="35" t="s">
        <v>137</v>
      </c>
    </row>
    <row r="78" spans="1:15" ht="11.25">
      <c r="A78" s="32"/>
      <c r="B78" s="32"/>
      <c r="C78" s="32" t="s">
        <v>460</v>
      </c>
      <c r="E78" s="32"/>
      <c r="F78" s="32"/>
      <c r="G78" s="34"/>
      <c r="H78" s="34"/>
      <c r="I78" s="34"/>
      <c r="J78" s="34"/>
      <c r="K78" s="35"/>
      <c r="L78" s="35"/>
      <c r="M78" s="35"/>
      <c r="N78" s="35"/>
      <c r="O78" s="35"/>
    </row>
    <row r="79" spans="1:15" ht="11.25">
      <c r="A79" s="32"/>
      <c r="B79" s="32"/>
      <c r="C79" s="32"/>
      <c r="E79" s="32"/>
      <c r="F79" s="32"/>
      <c r="G79" s="34"/>
      <c r="H79" s="34"/>
      <c r="I79" s="34"/>
      <c r="J79" s="34"/>
      <c r="K79" s="35"/>
      <c r="L79" s="35"/>
      <c r="M79" s="35"/>
      <c r="N79" s="35"/>
      <c r="O79" s="35"/>
    </row>
    <row r="80" spans="1:15" ht="11.25">
      <c r="A80" s="32" t="s">
        <v>735</v>
      </c>
      <c r="B80" s="146" t="s">
        <v>439</v>
      </c>
      <c r="C80" s="147" t="s">
        <v>436</v>
      </c>
      <c r="D80" s="32"/>
      <c r="E80" s="32"/>
      <c r="F80" s="148">
        <v>112514</v>
      </c>
      <c r="G80" s="34">
        <f>SUM(F80)</f>
        <v>112514</v>
      </c>
      <c r="H80" s="34"/>
      <c r="I80" s="34"/>
      <c r="J80" s="34"/>
      <c r="K80" s="35" t="s">
        <v>256</v>
      </c>
      <c r="L80" s="35">
        <v>1</v>
      </c>
      <c r="M80" s="35"/>
      <c r="N80" s="35"/>
      <c r="O80" s="35" t="s">
        <v>137</v>
      </c>
    </row>
    <row r="81" spans="1:15" ht="11.25">
      <c r="A81" s="32"/>
      <c r="B81" s="32"/>
      <c r="C81" s="32" t="s">
        <v>470</v>
      </c>
      <c r="E81" s="32"/>
      <c r="F81" s="32"/>
      <c r="G81" s="34"/>
      <c r="H81" s="34"/>
      <c r="I81" s="34"/>
      <c r="J81" s="34"/>
      <c r="K81" s="35"/>
      <c r="L81" s="35"/>
      <c r="M81" s="35"/>
      <c r="N81" s="35"/>
      <c r="O81" s="35"/>
    </row>
    <row r="82" spans="1:15" ht="11.25">
      <c r="A82" s="32"/>
      <c r="B82" s="32"/>
      <c r="C82" s="32"/>
      <c r="E82" s="32"/>
      <c r="F82" s="32"/>
      <c r="G82" s="34"/>
      <c r="H82" s="34"/>
      <c r="I82" s="34"/>
      <c r="J82" s="34"/>
      <c r="K82" s="35"/>
      <c r="L82" s="35"/>
      <c r="M82" s="35"/>
      <c r="N82" s="35"/>
      <c r="O82" s="35"/>
    </row>
    <row r="83" spans="1:15" ht="11.25">
      <c r="A83" s="32" t="s">
        <v>736</v>
      </c>
      <c r="B83" s="146" t="s">
        <v>440</v>
      </c>
      <c r="C83" s="147" t="s">
        <v>297</v>
      </c>
      <c r="D83" s="32"/>
      <c r="E83" s="32"/>
      <c r="F83" s="148">
        <v>434952</v>
      </c>
      <c r="G83" s="34">
        <f>SUM(F83)</f>
        <v>434952</v>
      </c>
      <c r="H83" s="34"/>
      <c r="I83" s="34"/>
      <c r="J83" s="34"/>
      <c r="K83" s="35" t="s">
        <v>256</v>
      </c>
      <c r="L83" s="35">
        <v>1</v>
      </c>
      <c r="M83" s="35"/>
      <c r="N83" s="35"/>
      <c r="O83" s="35" t="s">
        <v>137</v>
      </c>
    </row>
    <row r="84" spans="1:15" ht="11.25">
      <c r="A84" s="32"/>
      <c r="B84" s="32"/>
      <c r="C84" s="32" t="s">
        <v>471</v>
      </c>
      <c r="E84" s="32"/>
      <c r="F84" s="32"/>
      <c r="G84" s="34"/>
      <c r="H84" s="34"/>
      <c r="I84" s="34"/>
      <c r="J84" s="34"/>
      <c r="K84" s="35"/>
      <c r="L84" s="35"/>
      <c r="M84" s="35"/>
      <c r="N84" s="35"/>
      <c r="O84" s="35"/>
    </row>
    <row r="85" spans="1:15" ht="11.25">
      <c r="A85" s="32"/>
      <c r="B85" s="32"/>
      <c r="C85" s="32"/>
      <c r="E85" s="32"/>
      <c r="F85" s="32"/>
      <c r="G85" s="34"/>
      <c r="H85" s="34"/>
      <c r="I85" s="34"/>
      <c r="J85" s="34"/>
      <c r="K85" s="35"/>
      <c r="L85" s="35"/>
      <c r="M85" s="35"/>
      <c r="N85" s="35"/>
      <c r="O85" s="35"/>
    </row>
    <row r="86" spans="1:15" ht="11.25">
      <c r="A86" s="32" t="s">
        <v>737</v>
      </c>
      <c r="B86" s="146" t="s">
        <v>442</v>
      </c>
      <c r="C86" s="147" t="s">
        <v>441</v>
      </c>
      <c r="D86" s="32"/>
      <c r="E86" s="32"/>
      <c r="F86" s="148">
        <v>238090</v>
      </c>
      <c r="G86" s="34">
        <f>SUM(F86)</f>
        <v>238090</v>
      </c>
      <c r="H86" s="34"/>
      <c r="I86" s="34"/>
      <c r="J86" s="34"/>
      <c r="K86" s="35" t="s">
        <v>256</v>
      </c>
      <c r="L86" s="35">
        <v>1</v>
      </c>
      <c r="M86" s="35"/>
      <c r="N86" s="35"/>
      <c r="O86" s="35" t="s">
        <v>137</v>
      </c>
    </row>
    <row r="87" spans="1:15" ht="11.25">
      <c r="A87" s="32"/>
      <c r="B87" s="32"/>
      <c r="C87" s="32" t="s">
        <v>470</v>
      </c>
      <c r="E87" s="32"/>
      <c r="F87" s="32"/>
      <c r="G87" s="34"/>
      <c r="H87" s="34"/>
      <c r="I87" s="34"/>
      <c r="J87" s="34"/>
      <c r="K87" s="35"/>
      <c r="L87" s="35"/>
      <c r="M87" s="35"/>
      <c r="N87" s="35"/>
      <c r="O87" s="35"/>
    </row>
    <row r="88" spans="1:15" ht="11.25">
      <c r="A88" s="32"/>
      <c r="B88" s="32"/>
      <c r="C88" s="32"/>
      <c r="E88" s="32"/>
      <c r="F88" s="32"/>
      <c r="G88" s="34"/>
      <c r="H88" s="34"/>
      <c r="I88" s="34"/>
      <c r="J88" s="34"/>
      <c r="K88" s="35"/>
      <c r="L88" s="35"/>
      <c r="M88" s="35"/>
      <c r="N88" s="35"/>
      <c r="O88" s="35"/>
    </row>
    <row r="89" spans="1:15" ht="11.25">
      <c r="A89" s="32" t="s">
        <v>739</v>
      </c>
      <c r="B89" s="146" t="s">
        <v>677</v>
      </c>
      <c r="C89" s="147" t="s">
        <v>195</v>
      </c>
      <c r="D89" s="32"/>
      <c r="E89" s="32"/>
      <c r="F89" s="148">
        <v>500000</v>
      </c>
      <c r="G89" s="148">
        <v>500000</v>
      </c>
      <c r="H89" s="34"/>
      <c r="I89" s="34"/>
      <c r="J89" s="34"/>
      <c r="K89" s="35" t="s">
        <v>256</v>
      </c>
      <c r="L89" s="35">
        <v>1</v>
      </c>
      <c r="M89" s="35"/>
      <c r="N89" s="35"/>
      <c r="O89" s="35" t="s">
        <v>137</v>
      </c>
    </row>
    <row r="90" spans="1:15" ht="11.25">
      <c r="A90" s="32"/>
      <c r="B90" s="32"/>
      <c r="C90" s="32" t="s">
        <v>459</v>
      </c>
      <c r="E90" s="32"/>
      <c r="F90" s="32"/>
      <c r="G90" s="34"/>
      <c r="H90" s="34"/>
      <c r="I90" s="34"/>
      <c r="J90" s="34"/>
      <c r="K90" s="35"/>
      <c r="L90" s="35"/>
      <c r="M90" s="35"/>
      <c r="N90" s="35"/>
      <c r="O90" s="35"/>
    </row>
    <row r="91" spans="1:15" ht="11.25">
      <c r="A91" s="32"/>
      <c r="B91" s="32"/>
      <c r="C91" s="32"/>
      <c r="E91" s="32"/>
      <c r="F91" s="32"/>
      <c r="G91" s="34"/>
      <c r="H91" s="34"/>
      <c r="I91" s="34"/>
      <c r="J91" s="34"/>
      <c r="K91" s="35"/>
      <c r="L91" s="35"/>
      <c r="M91" s="35"/>
      <c r="N91" s="35"/>
      <c r="O91" s="35"/>
    </row>
    <row r="92" spans="1:15" ht="11.25">
      <c r="A92" s="32" t="s">
        <v>738</v>
      </c>
      <c r="B92" s="146" t="s">
        <v>663</v>
      </c>
      <c r="C92" s="147" t="s">
        <v>667</v>
      </c>
      <c r="D92" s="32"/>
      <c r="E92" s="32"/>
      <c r="F92" s="148">
        <v>40000</v>
      </c>
      <c r="G92" s="34">
        <f>SUM(F92)</f>
        <v>40000</v>
      </c>
      <c r="H92" s="34"/>
      <c r="I92" s="34"/>
      <c r="J92" s="34"/>
      <c r="K92" s="35" t="s">
        <v>256</v>
      </c>
      <c r="L92" s="35">
        <v>1</v>
      </c>
      <c r="M92" s="35"/>
      <c r="N92" s="35"/>
      <c r="O92" s="35" t="s">
        <v>137</v>
      </c>
    </row>
    <row r="93" spans="1:15" ht="11.25">
      <c r="A93" s="32"/>
      <c r="B93" s="146"/>
      <c r="C93" s="147"/>
      <c r="D93" s="32"/>
      <c r="E93" s="32"/>
      <c r="F93" s="148"/>
      <c r="G93" s="34"/>
      <c r="H93" s="34"/>
      <c r="I93" s="34"/>
      <c r="J93" s="34"/>
      <c r="K93" s="35"/>
      <c r="L93" s="35"/>
      <c r="M93" s="35"/>
      <c r="N93" s="35"/>
      <c r="O93" s="35"/>
    </row>
    <row r="94" spans="1:15" ht="11.25">
      <c r="A94" s="32"/>
      <c r="B94" s="146"/>
      <c r="C94" s="147"/>
      <c r="D94" s="32"/>
      <c r="E94" s="32"/>
      <c r="F94" s="148"/>
      <c r="G94" s="34"/>
      <c r="H94" s="34"/>
      <c r="I94" s="34"/>
      <c r="J94" s="34"/>
      <c r="K94" s="35"/>
      <c r="L94" s="35"/>
      <c r="M94" s="35"/>
      <c r="N94" s="35"/>
      <c r="O94" s="35"/>
    </row>
    <row r="95" spans="1:15" ht="11.25">
      <c r="A95" s="32"/>
      <c r="B95" s="146"/>
      <c r="C95" s="147"/>
      <c r="D95" s="32"/>
      <c r="E95" s="32"/>
      <c r="F95" s="148"/>
      <c r="G95" s="34"/>
      <c r="H95" s="34"/>
      <c r="I95" s="34"/>
      <c r="J95" s="34"/>
      <c r="K95" s="35"/>
      <c r="L95" s="35"/>
      <c r="M95" s="35"/>
      <c r="N95" s="35"/>
      <c r="O95" s="35"/>
    </row>
    <row r="96" spans="1:15" ht="11.25">
      <c r="A96" s="32"/>
      <c r="B96" s="146"/>
      <c r="C96" s="147"/>
      <c r="D96" s="32"/>
      <c r="E96" s="32"/>
      <c r="F96" s="148"/>
      <c r="G96" s="34"/>
      <c r="H96" s="34"/>
      <c r="I96" s="34"/>
      <c r="J96" s="34"/>
      <c r="K96" s="35"/>
      <c r="L96" s="35"/>
      <c r="M96" s="35"/>
      <c r="N96" s="35"/>
      <c r="O96" s="35"/>
    </row>
    <row r="97" spans="1:15" ht="11.25">
      <c r="A97" s="32"/>
      <c r="B97" s="146"/>
      <c r="C97" s="147"/>
      <c r="D97" s="32"/>
      <c r="E97" s="32"/>
      <c r="F97" s="148"/>
      <c r="G97" s="34"/>
      <c r="H97" s="34"/>
      <c r="I97" s="34"/>
      <c r="J97" s="34"/>
      <c r="K97" s="35"/>
      <c r="L97" s="35"/>
      <c r="M97" s="35"/>
      <c r="N97" s="35"/>
      <c r="O97" s="35"/>
    </row>
    <row r="98" spans="1:15" ht="11.25">
      <c r="A98" s="32"/>
      <c r="B98" s="146"/>
      <c r="C98" s="147"/>
      <c r="D98" s="32"/>
      <c r="E98" s="32"/>
      <c r="F98" s="148"/>
      <c r="G98" s="34"/>
      <c r="H98" s="34"/>
      <c r="I98" s="34"/>
      <c r="J98" s="34"/>
      <c r="K98" s="35"/>
      <c r="L98" s="35"/>
      <c r="M98" s="35"/>
      <c r="N98" s="35"/>
      <c r="O98" s="35"/>
    </row>
    <row r="99" spans="1:15" ht="11.25">
      <c r="A99" s="32"/>
      <c r="B99" s="146"/>
      <c r="C99" s="147"/>
      <c r="D99" s="32"/>
      <c r="E99" s="32"/>
      <c r="F99" s="148"/>
      <c r="G99" s="34"/>
      <c r="H99" s="34"/>
      <c r="I99" s="34"/>
      <c r="J99" s="34"/>
      <c r="K99" s="35"/>
      <c r="L99" s="35"/>
      <c r="M99" s="35"/>
      <c r="N99" s="35"/>
      <c r="O99" s="35"/>
    </row>
    <row r="100" spans="1:15" ht="11.25">
      <c r="A100" s="32"/>
      <c r="B100" s="146"/>
      <c r="C100" s="147"/>
      <c r="D100" s="32"/>
      <c r="E100" s="32"/>
      <c r="F100" s="148"/>
      <c r="G100" s="34"/>
      <c r="H100" s="34"/>
      <c r="I100" s="34"/>
      <c r="J100" s="34"/>
      <c r="K100" s="35"/>
      <c r="L100" s="35"/>
      <c r="M100" s="35"/>
      <c r="N100" s="35"/>
      <c r="O100" s="35"/>
    </row>
    <row r="101" spans="1:15" ht="11.25">
      <c r="A101" s="32"/>
      <c r="B101" s="146"/>
      <c r="C101" s="147"/>
      <c r="D101" s="32"/>
      <c r="E101" s="32"/>
      <c r="F101" s="148"/>
      <c r="G101" s="34"/>
      <c r="H101" s="34"/>
      <c r="I101" s="34"/>
      <c r="J101" s="34"/>
      <c r="K101" s="35"/>
      <c r="L101" s="35"/>
      <c r="M101" s="35"/>
      <c r="N101" s="35"/>
      <c r="O101" s="35"/>
    </row>
    <row r="102" spans="1:15" ht="11.25">
      <c r="A102" s="32"/>
      <c r="B102" s="146"/>
      <c r="C102" s="147"/>
      <c r="D102" s="32"/>
      <c r="E102" s="32"/>
      <c r="F102" s="148"/>
      <c r="G102" s="34"/>
      <c r="H102" s="34"/>
      <c r="I102" s="34"/>
      <c r="J102" s="34"/>
      <c r="K102" s="35"/>
      <c r="L102" s="35"/>
      <c r="M102" s="35"/>
      <c r="N102" s="35"/>
      <c r="O102" s="35"/>
    </row>
    <row r="103" spans="1:15" ht="11.25">
      <c r="A103" s="32"/>
      <c r="B103" s="146"/>
      <c r="C103" s="147"/>
      <c r="D103" s="32"/>
      <c r="E103" s="32"/>
      <c r="F103" s="148"/>
      <c r="G103" s="34"/>
      <c r="H103" s="34"/>
      <c r="I103" s="34"/>
      <c r="J103" s="34"/>
      <c r="K103" s="35"/>
      <c r="L103" s="35"/>
      <c r="M103" s="35"/>
      <c r="N103" s="35"/>
      <c r="O103" s="35"/>
    </row>
    <row r="104" spans="1:15" ht="11.25">
      <c r="A104" s="32"/>
      <c r="B104" s="146"/>
      <c r="C104" s="147"/>
      <c r="D104" s="32"/>
      <c r="E104" s="32"/>
      <c r="F104" s="148"/>
      <c r="G104" s="34"/>
      <c r="H104" s="34"/>
      <c r="I104" s="34"/>
      <c r="J104" s="34"/>
      <c r="K104" s="35"/>
      <c r="L104" s="35"/>
      <c r="M104" s="35"/>
      <c r="N104" s="35"/>
      <c r="O104" s="35"/>
    </row>
    <row r="105" spans="1:15" ht="11.25">
      <c r="A105" s="32"/>
      <c r="B105" s="146"/>
      <c r="C105" s="147"/>
      <c r="D105" s="32"/>
      <c r="E105" s="32"/>
      <c r="F105" s="148"/>
      <c r="G105" s="34"/>
      <c r="H105" s="34"/>
      <c r="I105" s="34"/>
      <c r="J105" s="34"/>
      <c r="K105" s="35"/>
      <c r="L105" s="35"/>
      <c r="M105" s="35"/>
      <c r="N105" s="35"/>
      <c r="O105" s="35"/>
    </row>
    <row r="106" spans="1:15" ht="11.25">
      <c r="A106" s="32"/>
      <c r="B106" s="146"/>
      <c r="C106" s="147"/>
      <c r="D106" s="32"/>
      <c r="E106" s="32"/>
      <c r="F106" s="148"/>
      <c r="G106" s="34"/>
      <c r="H106" s="34"/>
      <c r="I106" s="34"/>
      <c r="J106" s="34"/>
      <c r="K106" s="35"/>
      <c r="L106" s="35"/>
      <c r="M106" s="35"/>
      <c r="N106" s="35"/>
      <c r="O106" s="35"/>
    </row>
    <row r="107" spans="1:15" ht="11.25">
      <c r="A107" s="32"/>
      <c r="B107" s="146"/>
      <c r="C107" s="147"/>
      <c r="D107" s="32"/>
      <c r="E107" s="32"/>
      <c r="F107" s="148"/>
      <c r="G107" s="34"/>
      <c r="H107" s="34"/>
      <c r="I107" s="34"/>
      <c r="J107" s="34"/>
      <c r="K107" s="35"/>
      <c r="L107" s="35"/>
      <c r="M107" s="35"/>
      <c r="N107" s="35"/>
      <c r="O107" s="35"/>
    </row>
    <row r="108" spans="1:15" ht="11.25">
      <c r="A108" s="32"/>
      <c r="B108" s="146"/>
      <c r="C108" s="147"/>
      <c r="D108" s="32"/>
      <c r="E108" s="32"/>
      <c r="F108" s="148"/>
      <c r="G108" s="34"/>
      <c r="H108" s="34"/>
      <c r="I108" s="34"/>
      <c r="J108" s="34"/>
      <c r="K108" s="35"/>
      <c r="L108" s="35"/>
      <c r="M108" s="35"/>
      <c r="N108" s="35"/>
      <c r="O108" s="35"/>
    </row>
    <row r="109" spans="1:15" ht="11.25">
      <c r="A109" s="32"/>
      <c r="B109" s="146"/>
      <c r="C109" s="147"/>
      <c r="D109" s="32"/>
      <c r="E109" s="32"/>
      <c r="F109" s="148"/>
      <c r="G109" s="34"/>
      <c r="H109" s="34"/>
      <c r="I109" s="34"/>
      <c r="J109" s="34"/>
      <c r="K109" s="35"/>
      <c r="L109" s="35"/>
      <c r="M109" s="35"/>
      <c r="N109" s="35"/>
      <c r="O109" s="35"/>
    </row>
    <row r="110" spans="1:15" ht="11.25">
      <c r="A110" s="32"/>
      <c r="B110" s="146"/>
      <c r="C110" s="147"/>
      <c r="D110" s="32"/>
      <c r="E110" s="32"/>
      <c r="F110" s="148"/>
      <c r="G110" s="34"/>
      <c r="H110" s="34"/>
      <c r="I110" s="34"/>
      <c r="J110" s="34"/>
      <c r="K110" s="35"/>
      <c r="L110" s="35"/>
      <c r="M110" s="35"/>
      <c r="N110" s="35"/>
      <c r="O110" s="35"/>
    </row>
    <row r="111" spans="1:15" ht="11.25">
      <c r="A111" s="32"/>
      <c r="B111" s="146"/>
      <c r="C111" s="147"/>
      <c r="D111" s="32"/>
      <c r="E111" s="32"/>
      <c r="F111" s="148"/>
      <c r="G111" s="34"/>
      <c r="H111" s="34"/>
      <c r="I111" s="34"/>
      <c r="J111" s="34"/>
      <c r="K111" s="35"/>
      <c r="L111" s="35"/>
      <c r="M111" s="35"/>
      <c r="N111" s="35"/>
      <c r="O111" s="35"/>
    </row>
    <row r="112" spans="1:15" ht="11.25">
      <c r="A112" s="32"/>
      <c r="B112" s="146"/>
      <c r="C112" s="147"/>
      <c r="D112" s="32"/>
      <c r="E112" s="32"/>
      <c r="F112" s="148"/>
      <c r="G112" s="34"/>
      <c r="H112" s="34"/>
      <c r="I112" s="34"/>
      <c r="J112" s="34"/>
      <c r="K112" s="35"/>
      <c r="L112" s="35"/>
      <c r="M112" s="35"/>
      <c r="N112" s="35"/>
      <c r="O112" s="35"/>
    </row>
    <row r="113" spans="1:15" ht="11.25">
      <c r="A113" s="32"/>
      <c r="B113" s="146"/>
      <c r="C113" s="147"/>
      <c r="D113" s="32"/>
      <c r="E113" s="32"/>
      <c r="F113" s="148"/>
      <c r="G113" s="34"/>
      <c r="H113" s="34"/>
      <c r="I113" s="34"/>
      <c r="J113" s="34"/>
      <c r="K113" s="35"/>
      <c r="L113" s="35"/>
      <c r="M113" s="35"/>
      <c r="N113" s="35"/>
      <c r="O113" s="35"/>
    </row>
    <row r="114" spans="1:15" ht="11.25">
      <c r="A114" s="32"/>
      <c r="B114" s="32"/>
      <c r="C114" s="32"/>
      <c r="D114" s="32"/>
      <c r="E114" s="32"/>
      <c r="F114" s="34"/>
      <c r="G114" s="34"/>
      <c r="H114" s="34"/>
      <c r="I114" s="34"/>
      <c r="J114" s="34"/>
      <c r="K114" s="35"/>
      <c r="L114" s="35"/>
      <c r="M114" s="35"/>
      <c r="N114" s="35"/>
      <c r="O114" s="35"/>
    </row>
    <row r="115" spans="1:15" ht="11.25">
      <c r="A115" s="38"/>
      <c r="B115" s="38"/>
      <c r="C115" s="38"/>
      <c r="D115" s="38"/>
      <c r="E115" s="38"/>
      <c r="F115" s="41"/>
      <c r="G115" s="41"/>
      <c r="H115" s="41"/>
      <c r="I115" s="41"/>
      <c r="J115" s="41"/>
      <c r="K115" s="42"/>
      <c r="L115" s="42"/>
      <c r="M115" s="42"/>
      <c r="N115" s="42"/>
      <c r="O115" s="42"/>
    </row>
    <row r="116" spans="2:10" ht="11.25">
      <c r="B116" s="51" t="s">
        <v>34</v>
      </c>
      <c r="F116" s="73">
        <f>SUM(F77:F115)</f>
        <v>1698544</v>
      </c>
      <c r="G116" s="73">
        <f>SUM(G77:G115)</f>
        <v>1698544</v>
      </c>
      <c r="H116" s="73"/>
      <c r="I116" s="73"/>
      <c r="J116" s="73"/>
    </row>
    <row r="117" spans="2:10" ht="11.25">
      <c r="B117" s="51" t="s">
        <v>26</v>
      </c>
      <c r="F117" s="74">
        <f>F54+F116</f>
        <v>3810541.04</v>
      </c>
      <c r="G117" s="74">
        <f>G54+G116</f>
        <v>3390423.04</v>
      </c>
      <c r="H117" s="73"/>
      <c r="I117" s="73"/>
      <c r="J117" s="74">
        <f>J54+J116</f>
        <v>420118</v>
      </c>
    </row>
    <row r="118" spans="2:10" ht="11.25">
      <c r="B118" s="51" t="s">
        <v>27</v>
      </c>
      <c r="F118" s="75"/>
      <c r="G118" s="75"/>
      <c r="H118" s="75"/>
      <c r="I118" s="75"/>
      <c r="J118" s="75"/>
    </row>
    <row r="121" spans="2:14" ht="11.25">
      <c r="B121" s="119" t="s">
        <v>28</v>
      </c>
      <c r="C121" s="119"/>
      <c r="D121" s="119"/>
      <c r="K121" s="119" t="s">
        <v>52</v>
      </c>
      <c r="L121" s="119"/>
      <c r="M121" s="119"/>
      <c r="N121" s="119"/>
    </row>
    <row r="122" spans="2:14" ht="11.25">
      <c r="B122" s="119" t="s">
        <v>29</v>
      </c>
      <c r="C122" s="119"/>
      <c r="D122" s="119"/>
      <c r="K122" s="119" t="s">
        <v>31</v>
      </c>
      <c r="L122" s="119"/>
      <c r="M122" s="119"/>
      <c r="N122" s="119"/>
    </row>
    <row r="123" spans="1:15" ht="11.25">
      <c r="A123" s="119" t="s">
        <v>33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</row>
    <row r="124" spans="1:15" ht="11.25">
      <c r="A124" s="119" t="s">
        <v>23</v>
      </c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</row>
    <row r="125" spans="1:15" ht="11.2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116" t="s">
        <v>24</v>
      </c>
      <c r="N125" s="117"/>
      <c r="O125" s="51"/>
    </row>
    <row r="126" spans="1:15" ht="11.25">
      <c r="A126" s="119" t="s">
        <v>142</v>
      </c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</row>
    <row r="127" spans="1:15" ht="11.2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</row>
    <row r="128" spans="1:15" ht="11.25">
      <c r="A128" s="119" t="s">
        <v>0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</row>
    <row r="129" spans="1:15" ht="11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</row>
    <row r="130" spans="1:15" ht="11.25">
      <c r="A130" s="57" t="s">
        <v>32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</row>
    <row r="131" spans="1:15" ht="11.25">
      <c r="A131" s="57" t="s">
        <v>35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</row>
    <row r="132" ht="11.25">
      <c r="A132" s="57" t="s">
        <v>25</v>
      </c>
    </row>
    <row r="133" spans="1:15" ht="11.25">
      <c r="A133" s="58" t="s">
        <v>14</v>
      </c>
      <c r="B133" s="59" t="s">
        <v>88</v>
      </c>
      <c r="C133" s="60"/>
      <c r="D133" s="58"/>
      <c r="E133" s="60"/>
      <c r="F133" s="58"/>
      <c r="G133" s="61"/>
      <c r="H133" s="61"/>
      <c r="I133" s="61"/>
      <c r="J133" s="60"/>
      <c r="K133" s="137" t="s">
        <v>17</v>
      </c>
      <c r="L133" s="138"/>
      <c r="M133" s="138"/>
      <c r="N133" s="139"/>
      <c r="O133" s="62"/>
    </row>
    <row r="134" spans="1:15" ht="11.25">
      <c r="A134" s="63"/>
      <c r="B134" s="64"/>
      <c r="C134" s="65"/>
      <c r="D134" s="118" t="s">
        <v>15</v>
      </c>
      <c r="E134" s="135"/>
      <c r="F134" s="118" t="s">
        <v>16</v>
      </c>
      <c r="G134" s="136"/>
      <c r="H134" s="136"/>
      <c r="I134" s="136"/>
      <c r="J134" s="135"/>
      <c r="K134" s="140"/>
      <c r="L134" s="141"/>
      <c r="M134" s="141"/>
      <c r="N134" s="142"/>
      <c r="O134" s="66" t="s">
        <v>20</v>
      </c>
    </row>
    <row r="135" spans="1:15" ht="11.25">
      <c r="A135" s="67" t="s">
        <v>91</v>
      </c>
      <c r="B135" s="68"/>
      <c r="C135" s="69"/>
      <c r="D135" s="67"/>
      <c r="E135" s="69"/>
      <c r="F135" s="67"/>
      <c r="G135" s="68"/>
      <c r="H135" s="68"/>
      <c r="I135" s="68"/>
      <c r="J135" s="69"/>
      <c r="K135" s="116" t="s">
        <v>18</v>
      </c>
      <c r="L135" s="117"/>
      <c r="M135" s="116" t="s">
        <v>19</v>
      </c>
      <c r="N135" s="117"/>
      <c r="O135" s="66" t="s">
        <v>21</v>
      </c>
    </row>
    <row r="136" spans="1:15" ht="11.25">
      <c r="A136" s="70"/>
      <c r="B136" s="70"/>
      <c r="C136" s="70"/>
      <c r="D136" s="70" t="s">
        <v>3</v>
      </c>
      <c r="E136" s="70" t="s">
        <v>5</v>
      </c>
      <c r="F136" s="70"/>
      <c r="G136" s="70"/>
      <c r="H136" s="70"/>
      <c r="I136" s="70"/>
      <c r="J136" s="70"/>
      <c r="K136" s="70" t="s">
        <v>10</v>
      </c>
      <c r="L136" s="70"/>
      <c r="M136" s="70"/>
      <c r="N136" s="70"/>
      <c r="O136" s="66" t="s">
        <v>22</v>
      </c>
    </row>
    <row r="137" spans="1:15" ht="11.25">
      <c r="A137" s="71" t="s">
        <v>30</v>
      </c>
      <c r="B137" s="71" t="s">
        <v>1</v>
      </c>
      <c r="C137" s="71" t="s">
        <v>2</v>
      </c>
      <c r="D137" s="71" t="s">
        <v>4</v>
      </c>
      <c r="E137" s="71" t="s">
        <v>4</v>
      </c>
      <c r="F137" s="71" t="s">
        <v>36</v>
      </c>
      <c r="G137" s="71" t="s">
        <v>6</v>
      </c>
      <c r="H137" s="71" t="s">
        <v>8</v>
      </c>
      <c r="I137" s="71" t="s">
        <v>7</v>
      </c>
      <c r="J137" s="71" t="s">
        <v>128</v>
      </c>
      <c r="K137" s="71" t="s">
        <v>11</v>
      </c>
      <c r="L137" s="71" t="s">
        <v>12</v>
      </c>
      <c r="M137" s="71" t="s">
        <v>13</v>
      </c>
      <c r="N137" s="71" t="s">
        <v>12</v>
      </c>
      <c r="O137" s="72"/>
    </row>
    <row r="138" spans="1:15" ht="11.25">
      <c r="A138" s="32" t="s">
        <v>740</v>
      </c>
      <c r="B138" s="32" t="s">
        <v>187</v>
      </c>
      <c r="C138" s="32" t="s">
        <v>332</v>
      </c>
      <c r="E138" s="32"/>
      <c r="F138" s="34">
        <v>532392</v>
      </c>
      <c r="G138" s="34">
        <f>SUM(F138)</f>
        <v>532392</v>
      </c>
      <c r="H138" s="34"/>
      <c r="I138" s="34"/>
      <c r="J138" s="34"/>
      <c r="K138" s="35" t="s">
        <v>218</v>
      </c>
      <c r="L138" s="35">
        <v>200</v>
      </c>
      <c r="M138" s="35"/>
      <c r="N138" s="35"/>
      <c r="O138" s="35" t="s">
        <v>37</v>
      </c>
    </row>
    <row r="139" spans="1:15" ht="11.25">
      <c r="A139" s="32"/>
      <c r="B139" s="32"/>
      <c r="C139" s="32" t="s">
        <v>459</v>
      </c>
      <c r="D139" s="32"/>
      <c r="E139" s="32"/>
      <c r="F139" s="34"/>
      <c r="G139" s="34"/>
      <c r="H139" s="34"/>
      <c r="I139" s="34"/>
      <c r="J139" s="34"/>
      <c r="K139" s="35"/>
      <c r="L139" s="35"/>
      <c r="M139" s="35"/>
      <c r="N139" s="35"/>
      <c r="O139" s="35"/>
    </row>
    <row r="140" spans="1:15" ht="11.25">
      <c r="A140" s="32"/>
      <c r="B140" s="32"/>
      <c r="C140" s="32"/>
      <c r="D140" s="32"/>
      <c r="E140" s="32"/>
      <c r="F140" s="34"/>
      <c r="G140" s="34"/>
      <c r="H140" s="34"/>
      <c r="I140" s="34"/>
      <c r="J140" s="34"/>
      <c r="K140" s="35"/>
      <c r="L140" s="35"/>
      <c r="M140" s="35"/>
      <c r="N140" s="35"/>
      <c r="O140" s="35"/>
    </row>
    <row r="141" spans="1:15" ht="11.25">
      <c r="A141" s="32" t="s">
        <v>741</v>
      </c>
      <c r="B141" s="32" t="s">
        <v>187</v>
      </c>
      <c r="C141" s="32" t="s">
        <v>186</v>
      </c>
      <c r="D141" s="32"/>
      <c r="E141" s="32"/>
      <c r="F141" s="34">
        <v>150000</v>
      </c>
      <c r="G141" s="34">
        <f>SUM(F141)</f>
        <v>150000</v>
      </c>
      <c r="H141" s="34"/>
      <c r="I141" s="34"/>
      <c r="J141" s="34"/>
      <c r="K141" s="35" t="s">
        <v>188</v>
      </c>
      <c r="L141" s="35">
        <v>15</v>
      </c>
      <c r="M141" s="35"/>
      <c r="N141" s="35"/>
      <c r="O141" s="35" t="s">
        <v>37</v>
      </c>
    </row>
    <row r="142" spans="1:15" ht="11.25">
      <c r="A142" s="32"/>
      <c r="B142" s="32"/>
      <c r="C142" s="32" t="s">
        <v>463</v>
      </c>
      <c r="D142" s="32"/>
      <c r="E142" s="32"/>
      <c r="F142" s="34"/>
      <c r="G142" s="34"/>
      <c r="H142" s="34"/>
      <c r="I142" s="34"/>
      <c r="J142" s="34"/>
      <c r="K142" s="35"/>
      <c r="L142" s="35"/>
      <c r="M142" s="35"/>
      <c r="N142" s="35"/>
      <c r="O142" s="35"/>
    </row>
    <row r="143" spans="1:15" ht="11.25">
      <c r="A143" s="32"/>
      <c r="B143" s="32"/>
      <c r="C143" s="32"/>
      <c r="D143" s="32"/>
      <c r="E143" s="32"/>
      <c r="F143" s="34"/>
      <c r="G143" s="34"/>
      <c r="H143" s="34"/>
      <c r="I143" s="34"/>
      <c r="J143" s="34"/>
      <c r="K143" s="35"/>
      <c r="L143" s="35"/>
      <c r="M143" s="35"/>
      <c r="N143" s="35"/>
      <c r="O143" s="35"/>
    </row>
    <row r="144" spans="1:15" ht="11.25">
      <c r="A144" s="32" t="s">
        <v>742</v>
      </c>
      <c r="B144" s="32" t="s">
        <v>187</v>
      </c>
      <c r="C144" s="32" t="s">
        <v>212</v>
      </c>
      <c r="E144" s="32"/>
      <c r="F144" s="34">
        <v>116000</v>
      </c>
      <c r="G144" s="34">
        <f>SUM(F144)</f>
        <v>116000</v>
      </c>
      <c r="H144" s="34"/>
      <c r="I144" s="34"/>
      <c r="J144" s="34"/>
      <c r="K144" s="35" t="s">
        <v>218</v>
      </c>
      <c r="L144" s="35">
        <v>100</v>
      </c>
      <c r="M144" s="35"/>
      <c r="N144" s="35"/>
      <c r="O144" s="35" t="s">
        <v>37</v>
      </c>
    </row>
    <row r="145" spans="1:15" ht="11.25">
      <c r="A145" s="32"/>
      <c r="B145" s="32"/>
      <c r="C145" s="32" t="s">
        <v>472</v>
      </c>
      <c r="D145" s="32"/>
      <c r="E145" s="32"/>
      <c r="F145" s="34"/>
      <c r="G145" s="34"/>
      <c r="H145" s="34"/>
      <c r="I145" s="34"/>
      <c r="J145" s="34"/>
      <c r="K145" s="35"/>
      <c r="L145" s="35"/>
      <c r="M145" s="35"/>
      <c r="N145" s="35"/>
      <c r="O145" s="35"/>
    </row>
    <row r="146" spans="1:15" ht="11.25">
      <c r="A146" s="32"/>
      <c r="B146" s="32"/>
      <c r="C146" s="32"/>
      <c r="D146" s="32"/>
      <c r="E146" s="32"/>
      <c r="F146" s="34"/>
      <c r="G146" s="34"/>
      <c r="H146" s="34"/>
      <c r="I146" s="34"/>
      <c r="J146" s="34"/>
      <c r="K146" s="35"/>
      <c r="L146" s="35"/>
      <c r="M146" s="35"/>
      <c r="N146" s="35"/>
      <c r="O146" s="35"/>
    </row>
    <row r="147" spans="1:15" ht="11.25">
      <c r="A147" s="32" t="s">
        <v>743</v>
      </c>
      <c r="B147" s="32" t="s">
        <v>187</v>
      </c>
      <c r="C147" s="32" t="s">
        <v>175</v>
      </c>
      <c r="E147" s="32"/>
      <c r="F147" s="34">
        <v>116000</v>
      </c>
      <c r="G147" s="34">
        <f>SUM(F147)</f>
        <v>116000</v>
      </c>
      <c r="H147" s="34"/>
      <c r="I147" s="34"/>
      <c r="J147" s="34"/>
      <c r="K147" s="35" t="s">
        <v>218</v>
      </c>
      <c r="L147" s="35">
        <v>100</v>
      </c>
      <c r="M147" s="35"/>
      <c r="N147" s="35"/>
      <c r="O147" s="35" t="s">
        <v>37</v>
      </c>
    </row>
    <row r="148" spans="1:15" ht="11.25">
      <c r="A148" s="32"/>
      <c r="B148" s="32"/>
      <c r="C148" s="32" t="s">
        <v>460</v>
      </c>
      <c r="D148" s="32"/>
      <c r="E148" s="32"/>
      <c r="F148" s="34"/>
      <c r="G148" s="34"/>
      <c r="H148" s="34"/>
      <c r="I148" s="34"/>
      <c r="J148" s="34"/>
      <c r="K148" s="35"/>
      <c r="L148" s="35"/>
      <c r="M148" s="35"/>
      <c r="N148" s="35"/>
      <c r="O148" s="35"/>
    </row>
    <row r="149" spans="1:15" ht="11.25">
      <c r="A149" s="32"/>
      <c r="B149" s="32"/>
      <c r="C149" s="32"/>
      <c r="D149" s="32"/>
      <c r="E149" s="32"/>
      <c r="F149" s="34"/>
      <c r="G149" s="34"/>
      <c r="H149" s="34"/>
      <c r="I149" s="34"/>
      <c r="J149" s="34"/>
      <c r="K149" s="35"/>
      <c r="L149" s="35"/>
      <c r="M149" s="35"/>
      <c r="N149" s="35"/>
      <c r="O149" s="35"/>
    </row>
    <row r="150" spans="1:15" ht="11.25">
      <c r="A150" s="32" t="s">
        <v>744</v>
      </c>
      <c r="B150" s="32" t="s">
        <v>187</v>
      </c>
      <c r="C150" s="32" t="s">
        <v>177</v>
      </c>
      <c r="E150" s="32"/>
      <c r="F150" s="34">
        <v>116000</v>
      </c>
      <c r="G150" s="34">
        <f>SUM(F150)</f>
        <v>116000</v>
      </c>
      <c r="H150" s="34"/>
      <c r="I150" s="34"/>
      <c r="J150" s="34"/>
      <c r="K150" s="35" t="s">
        <v>218</v>
      </c>
      <c r="L150" s="35">
        <v>100</v>
      </c>
      <c r="M150" s="35"/>
      <c r="N150" s="35"/>
      <c r="O150" s="35" t="s">
        <v>37</v>
      </c>
    </row>
    <row r="151" spans="1:15" ht="11.25">
      <c r="A151" s="32"/>
      <c r="B151" s="32"/>
      <c r="C151" s="32" t="s">
        <v>465</v>
      </c>
      <c r="D151" s="32"/>
      <c r="E151" s="32"/>
      <c r="F151" s="34"/>
      <c r="G151" s="34"/>
      <c r="H151" s="34"/>
      <c r="I151" s="34"/>
      <c r="J151" s="34"/>
      <c r="K151" s="35"/>
      <c r="L151" s="35"/>
      <c r="M151" s="35"/>
      <c r="N151" s="35"/>
      <c r="O151" s="35"/>
    </row>
    <row r="152" spans="1:15" ht="11.25">
      <c r="A152" s="32"/>
      <c r="B152" s="32"/>
      <c r="C152" s="32"/>
      <c r="D152" s="32"/>
      <c r="E152" s="32"/>
      <c r="F152" s="34"/>
      <c r="G152" s="34"/>
      <c r="H152" s="34"/>
      <c r="I152" s="34"/>
      <c r="J152" s="34"/>
      <c r="K152" s="35"/>
      <c r="L152" s="35"/>
      <c r="M152" s="35"/>
      <c r="N152" s="35"/>
      <c r="O152" s="35"/>
    </row>
    <row r="153" spans="1:15" ht="11.25">
      <c r="A153" s="32" t="s">
        <v>745</v>
      </c>
      <c r="B153" s="32" t="s">
        <v>187</v>
      </c>
      <c r="C153" s="32" t="s">
        <v>250</v>
      </c>
      <c r="E153" s="32"/>
      <c r="F153" s="34">
        <v>232000</v>
      </c>
      <c r="G153" s="34">
        <f>SUM(F153)</f>
        <v>232000</v>
      </c>
      <c r="H153" s="34"/>
      <c r="I153" s="34"/>
      <c r="J153" s="34"/>
      <c r="K153" s="35" t="s">
        <v>218</v>
      </c>
      <c r="L153" s="35">
        <v>200</v>
      </c>
      <c r="M153" s="35"/>
      <c r="N153" s="35"/>
      <c r="O153" s="35" t="s">
        <v>37</v>
      </c>
    </row>
    <row r="154" spans="1:15" ht="11.25">
      <c r="A154" s="32"/>
      <c r="B154" s="32"/>
      <c r="C154" s="32" t="s">
        <v>458</v>
      </c>
      <c r="D154" s="32"/>
      <c r="E154" s="32"/>
      <c r="F154" s="34"/>
      <c r="G154" s="34"/>
      <c r="H154" s="34"/>
      <c r="I154" s="34"/>
      <c r="J154" s="34"/>
      <c r="K154" s="35"/>
      <c r="L154" s="35"/>
      <c r="M154" s="35"/>
      <c r="N154" s="35"/>
      <c r="O154" s="35"/>
    </row>
    <row r="155" spans="1:15" ht="11.25">
      <c r="A155" s="32"/>
      <c r="B155" s="32"/>
      <c r="C155" s="32"/>
      <c r="D155" s="32"/>
      <c r="E155" s="32"/>
      <c r="F155" s="34"/>
      <c r="G155" s="34"/>
      <c r="H155" s="34"/>
      <c r="I155" s="34"/>
      <c r="J155" s="34"/>
      <c r="K155" s="35"/>
      <c r="L155" s="35"/>
      <c r="M155" s="35"/>
      <c r="N155" s="35"/>
      <c r="O155" s="35"/>
    </row>
    <row r="156" spans="1:15" ht="11.25">
      <c r="A156" s="32" t="s">
        <v>746</v>
      </c>
      <c r="B156" s="32" t="s">
        <v>187</v>
      </c>
      <c r="C156" s="32" t="s">
        <v>276</v>
      </c>
      <c r="E156" s="32"/>
      <c r="F156" s="34">
        <v>116000</v>
      </c>
      <c r="G156" s="34">
        <f>SUM(F156)</f>
        <v>116000</v>
      </c>
      <c r="H156" s="34"/>
      <c r="I156" s="34"/>
      <c r="J156" s="34"/>
      <c r="K156" s="35" t="s">
        <v>218</v>
      </c>
      <c r="L156" s="35">
        <v>100</v>
      </c>
      <c r="M156" s="35"/>
      <c r="N156" s="35"/>
      <c r="O156" s="35" t="s">
        <v>37</v>
      </c>
    </row>
    <row r="157" spans="1:15" ht="11.25">
      <c r="A157" s="32"/>
      <c r="B157" s="32"/>
      <c r="C157" s="32" t="s">
        <v>463</v>
      </c>
      <c r="D157" s="32"/>
      <c r="E157" s="32"/>
      <c r="F157" s="34"/>
      <c r="G157" s="34"/>
      <c r="H157" s="34"/>
      <c r="I157" s="34"/>
      <c r="J157" s="34"/>
      <c r="K157" s="35"/>
      <c r="L157" s="35"/>
      <c r="M157" s="35"/>
      <c r="N157" s="35"/>
      <c r="O157" s="35"/>
    </row>
    <row r="158" spans="1:15" ht="11.25">
      <c r="A158" s="32"/>
      <c r="B158" s="32"/>
      <c r="C158" s="32"/>
      <c r="D158" s="32"/>
      <c r="E158" s="32"/>
      <c r="F158" s="34"/>
      <c r="G158" s="34"/>
      <c r="H158" s="34"/>
      <c r="I158" s="34"/>
      <c r="J158" s="34"/>
      <c r="K158" s="35"/>
      <c r="L158" s="35"/>
      <c r="M158" s="35"/>
      <c r="N158" s="35"/>
      <c r="O158" s="35"/>
    </row>
    <row r="159" spans="1:15" ht="11.25">
      <c r="A159" s="32" t="s">
        <v>747</v>
      </c>
      <c r="B159" s="32" t="s">
        <v>187</v>
      </c>
      <c r="C159" s="32" t="s">
        <v>297</v>
      </c>
      <c r="E159" s="32"/>
      <c r="F159" s="34">
        <v>116000</v>
      </c>
      <c r="G159" s="34">
        <f>SUM(F159)</f>
        <v>116000</v>
      </c>
      <c r="H159" s="34"/>
      <c r="I159" s="34"/>
      <c r="J159" s="34"/>
      <c r="K159" s="35" t="s">
        <v>218</v>
      </c>
      <c r="L159" s="35">
        <v>100</v>
      </c>
      <c r="M159" s="35"/>
      <c r="N159" s="35"/>
      <c r="O159" s="35" t="s">
        <v>37</v>
      </c>
    </row>
    <row r="160" spans="1:15" ht="11.25">
      <c r="A160" s="32"/>
      <c r="B160" s="32"/>
      <c r="C160" s="32" t="s">
        <v>471</v>
      </c>
      <c r="D160" s="32"/>
      <c r="E160" s="32"/>
      <c r="F160" s="34"/>
      <c r="G160" s="34"/>
      <c r="H160" s="34"/>
      <c r="I160" s="34"/>
      <c r="J160" s="34"/>
      <c r="K160" s="35"/>
      <c r="L160" s="35"/>
      <c r="M160" s="35"/>
      <c r="N160" s="35"/>
      <c r="O160" s="35"/>
    </row>
    <row r="161" spans="1:15" ht="11.25">
      <c r="A161" s="32"/>
      <c r="B161" s="32"/>
      <c r="C161" s="32"/>
      <c r="D161" s="32"/>
      <c r="E161" s="32"/>
      <c r="F161" s="34"/>
      <c r="G161" s="34"/>
      <c r="H161" s="34"/>
      <c r="I161" s="34"/>
      <c r="J161" s="34"/>
      <c r="K161" s="35"/>
      <c r="L161" s="35"/>
      <c r="M161" s="35"/>
      <c r="N161" s="35"/>
      <c r="O161" s="35"/>
    </row>
    <row r="162" spans="1:15" ht="11.25">
      <c r="A162" s="32" t="s">
        <v>748</v>
      </c>
      <c r="B162" s="32" t="s">
        <v>187</v>
      </c>
      <c r="C162" s="32" t="s">
        <v>219</v>
      </c>
      <c r="E162" s="32"/>
      <c r="F162" s="34">
        <v>116000</v>
      </c>
      <c r="G162" s="34">
        <f>SUM(F162)</f>
        <v>116000</v>
      </c>
      <c r="H162" s="34"/>
      <c r="I162" s="34"/>
      <c r="J162" s="34"/>
      <c r="K162" s="35" t="s">
        <v>218</v>
      </c>
      <c r="L162" s="35">
        <v>100</v>
      </c>
      <c r="M162" s="35"/>
      <c r="N162" s="35"/>
      <c r="O162" s="35" t="s">
        <v>37</v>
      </c>
    </row>
    <row r="163" spans="1:15" ht="11.25">
      <c r="A163" s="32"/>
      <c r="B163" s="32"/>
      <c r="C163" s="32" t="s">
        <v>462</v>
      </c>
      <c r="D163" s="32"/>
      <c r="E163" s="32"/>
      <c r="F163" s="34"/>
      <c r="G163" s="34"/>
      <c r="H163" s="34"/>
      <c r="I163" s="34"/>
      <c r="J163" s="34"/>
      <c r="K163" s="35"/>
      <c r="L163" s="35"/>
      <c r="M163" s="35"/>
      <c r="N163" s="35"/>
      <c r="O163" s="35"/>
    </row>
    <row r="164" spans="1:15" ht="11.25">
      <c r="A164" s="32"/>
      <c r="B164" s="32"/>
      <c r="C164" s="32"/>
      <c r="D164" s="32"/>
      <c r="E164" s="32"/>
      <c r="F164" s="34"/>
      <c r="G164" s="34"/>
      <c r="H164" s="34"/>
      <c r="I164" s="34"/>
      <c r="J164" s="34"/>
      <c r="K164" s="35"/>
      <c r="L164" s="35"/>
      <c r="M164" s="35"/>
      <c r="N164" s="35"/>
      <c r="O164" s="35"/>
    </row>
    <row r="165" spans="1:15" ht="11.25">
      <c r="A165" s="32" t="s">
        <v>749</v>
      </c>
      <c r="B165" s="32" t="s">
        <v>187</v>
      </c>
      <c r="C165" s="32" t="s">
        <v>236</v>
      </c>
      <c r="E165" s="32"/>
      <c r="F165" s="34">
        <v>116000</v>
      </c>
      <c r="G165" s="34">
        <f>SUM(F165)</f>
        <v>116000</v>
      </c>
      <c r="H165" s="34"/>
      <c r="I165" s="34"/>
      <c r="J165" s="34"/>
      <c r="K165" s="35" t="s">
        <v>218</v>
      </c>
      <c r="L165" s="35">
        <v>100</v>
      </c>
      <c r="M165" s="35"/>
      <c r="N165" s="35"/>
      <c r="O165" s="35" t="s">
        <v>37</v>
      </c>
    </row>
    <row r="166" spans="1:15" ht="11.25">
      <c r="A166" s="32"/>
      <c r="B166" s="32"/>
      <c r="C166" s="32" t="s">
        <v>466</v>
      </c>
      <c r="D166" s="32"/>
      <c r="E166" s="32"/>
      <c r="F166" s="34"/>
      <c r="G166" s="34"/>
      <c r="H166" s="34"/>
      <c r="I166" s="34"/>
      <c r="J166" s="34"/>
      <c r="K166" s="35"/>
      <c r="L166" s="35"/>
      <c r="M166" s="35"/>
      <c r="N166" s="35"/>
      <c r="O166" s="35"/>
    </row>
    <row r="167" spans="1:15" ht="11.25">
      <c r="A167" s="32"/>
      <c r="B167" s="32"/>
      <c r="C167" s="32"/>
      <c r="D167" s="32"/>
      <c r="E167" s="32"/>
      <c r="F167" s="34"/>
      <c r="G167" s="34"/>
      <c r="H167" s="34"/>
      <c r="I167" s="34"/>
      <c r="J167" s="34"/>
      <c r="K167" s="35"/>
      <c r="L167" s="35"/>
      <c r="M167" s="35"/>
      <c r="N167" s="35"/>
      <c r="O167" s="35"/>
    </row>
    <row r="168" spans="1:15" ht="11.25">
      <c r="A168" s="32" t="s">
        <v>750</v>
      </c>
      <c r="B168" s="32" t="s">
        <v>187</v>
      </c>
      <c r="C168" s="32" t="s">
        <v>147</v>
      </c>
      <c r="E168" s="32"/>
      <c r="F168" s="34">
        <v>116000</v>
      </c>
      <c r="G168" s="34">
        <f>SUM(F168)</f>
        <v>116000</v>
      </c>
      <c r="H168" s="34"/>
      <c r="I168" s="34"/>
      <c r="J168" s="34"/>
      <c r="K168" s="35" t="s">
        <v>218</v>
      </c>
      <c r="L168" s="35">
        <v>100</v>
      </c>
      <c r="M168" s="35"/>
      <c r="N168" s="35"/>
      <c r="O168" s="35" t="s">
        <v>37</v>
      </c>
    </row>
    <row r="169" spans="1:15" ht="11.25">
      <c r="A169" s="32"/>
      <c r="B169" s="32"/>
      <c r="C169" s="32" t="s">
        <v>461</v>
      </c>
      <c r="D169" s="32"/>
      <c r="E169" s="32"/>
      <c r="F169" s="34"/>
      <c r="G169" s="34"/>
      <c r="H169" s="34"/>
      <c r="I169" s="34"/>
      <c r="J169" s="34"/>
      <c r="K169" s="35"/>
      <c r="L169" s="35"/>
      <c r="M169" s="35"/>
      <c r="N169" s="35"/>
      <c r="O169" s="35"/>
    </row>
    <row r="170" spans="1:15" ht="11.25">
      <c r="A170" s="32"/>
      <c r="B170" s="32"/>
      <c r="C170" s="32"/>
      <c r="D170" s="32"/>
      <c r="E170" s="32"/>
      <c r="F170" s="34"/>
      <c r="G170" s="34"/>
      <c r="H170" s="34"/>
      <c r="I170" s="34"/>
      <c r="J170" s="34"/>
      <c r="K170" s="35"/>
      <c r="L170" s="35"/>
      <c r="M170" s="35"/>
      <c r="N170" s="35"/>
      <c r="O170" s="35"/>
    </row>
    <row r="171" spans="1:15" ht="11.25">
      <c r="A171" s="32" t="s">
        <v>751</v>
      </c>
      <c r="B171" s="32" t="s">
        <v>187</v>
      </c>
      <c r="C171" s="32" t="s">
        <v>169</v>
      </c>
      <c r="E171" s="32"/>
      <c r="F171" s="34">
        <v>116000</v>
      </c>
      <c r="G171" s="34">
        <f>SUM(F171)</f>
        <v>116000</v>
      </c>
      <c r="H171" s="34"/>
      <c r="I171" s="34"/>
      <c r="J171" s="34"/>
      <c r="K171" s="35" t="s">
        <v>218</v>
      </c>
      <c r="L171" s="35">
        <v>100</v>
      </c>
      <c r="M171" s="35"/>
      <c r="N171" s="35"/>
      <c r="O171" s="35" t="s">
        <v>37</v>
      </c>
    </row>
    <row r="172" spans="1:15" ht="11.25">
      <c r="A172" s="32"/>
      <c r="B172" s="32"/>
      <c r="C172" s="32" t="s">
        <v>464</v>
      </c>
      <c r="D172" s="32"/>
      <c r="E172" s="32"/>
      <c r="F172" s="34"/>
      <c r="G172" s="34"/>
      <c r="H172" s="34"/>
      <c r="I172" s="34"/>
      <c r="J172" s="34"/>
      <c r="K172" s="35"/>
      <c r="L172" s="35"/>
      <c r="M172" s="35"/>
      <c r="N172" s="35"/>
      <c r="O172" s="35"/>
    </row>
    <row r="173" spans="1:15" ht="11.25">
      <c r="A173" s="32"/>
      <c r="B173" s="32"/>
      <c r="C173" s="32"/>
      <c r="D173" s="32"/>
      <c r="E173" s="32"/>
      <c r="F173" s="34"/>
      <c r="G173" s="34"/>
      <c r="H173" s="34"/>
      <c r="I173" s="34"/>
      <c r="J173" s="34"/>
      <c r="K173" s="35"/>
      <c r="L173" s="35"/>
      <c r="M173" s="35"/>
      <c r="N173" s="35"/>
      <c r="O173" s="35"/>
    </row>
    <row r="174" spans="1:15" ht="11.25">
      <c r="A174" s="32" t="s">
        <v>752</v>
      </c>
      <c r="B174" s="32" t="s">
        <v>187</v>
      </c>
      <c r="C174" s="32" t="s">
        <v>145</v>
      </c>
      <c r="E174" s="32"/>
      <c r="F174" s="34">
        <v>116000</v>
      </c>
      <c r="G174" s="34">
        <f>SUM(F174)</f>
        <v>116000</v>
      </c>
      <c r="H174" s="34"/>
      <c r="I174" s="34"/>
      <c r="J174" s="34"/>
      <c r="K174" s="35" t="s">
        <v>218</v>
      </c>
      <c r="L174" s="35">
        <v>100</v>
      </c>
      <c r="M174" s="35"/>
      <c r="N174" s="35"/>
      <c r="O174" s="35" t="s">
        <v>37</v>
      </c>
    </row>
    <row r="175" spans="1:15" ht="11.25">
      <c r="A175" s="38"/>
      <c r="B175" s="38"/>
      <c r="C175" s="38" t="s">
        <v>468</v>
      </c>
      <c r="D175" s="38"/>
      <c r="E175" s="38"/>
      <c r="F175" s="41"/>
      <c r="G175" s="41"/>
      <c r="H175" s="41"/>
      <c r="I175" s="41"/>
      <c r="J175" s="41"/>
      <c r="K175" s="42"/>
      <c r="L175" s="42"/>
      <c r="M175" s="42"/>
      <c r="N175" s="42"/>
      <c r="O175" s="42"/>
    </row>
    <row r="176" spans="2:10" ht="11.25">
      <c r="B176" s="51" t="s">
        <v>34</v>
      </c>
      <c r="F176" s="73">
        <f>SUM(F138:F175)</f>
        <v>2074392</v>
      </c>
      <c r="G176" s="73">
        <f>SUM(G138:G175)</f>
        <v>2074392</v>
      </c>
      <c r="H176" s="73"/>
      <c r="I176" s="73"/>
      <c r="J176" s="73"/>
    </row>
    <row r="177" spans="2:10" ht="11.25">
      <c r="B177" s="51" t="s">
        <v>26</v>
      </c>
      <c r="F177" s="74">
        <f>SUM(F176)</f>
        <v>2074392</v>
      </c>
      <c r="G177" s="74">
        <f>SUM(G176)</f>
        <v>2074392</v>
      </c>
      <c r="H177" s="74"/>
      <c r="I177" s="73"/>
      <c r="J177" s="74"/>
    </row>
    <row r="178" spans="2:10" ht="11.25">
      <c r="B178" s="51" t="s">
        <v>27</v>
      </c>
      <c r="F178" s="74">
        <f>F117+F177</f>
        <v>5884933.04</v>
      </c>
      <c r="G178" s="74">
        <f>G117+G177</f>
        <v>5464815.04</v>
      </c>
      <c r="H178" s="74"/>
      <c r="I178" s="75"/>
      <c r="J178" s="74">
        <f>J117+J177</f>
        <v>420118</v>
      </c>
    </row>
    <row r="182" spans="2:14" ht="11.25">
      <c r="B182" s="119" t="s">
        <v>28</v>
      </c>
      <c r="C182" s="119"/>
      <c r="D182" s="119"/>
      <c r="K182" s="119" t="s">
        <v>52</v>
      </c>
      <c r="L182" s="119"/>
      <c r="M182" s="119"/>
      <c r="N182" s="119"/>
    </row>
    <row r="183" spans="2:14" ht="11.25">
      <c r="B183" s="119" t="s">
        <v>29</v>
      </c>
      <c r="C183" s="119"/>
      <c r="D183" s="119"/>
      <c r="K183" s="119" t="s">
        <v>31</v>
      </c>
      <c r="L183" s="119"/>
      <c r="M183" s="119"/>
      <c r="N183" s="119"/>
    </row>
    <row r="184" spans="1:15" ht="12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</row>
    <row r="185" spans="1:15" ht="12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</row>
    <row r="186" spans="1:15" ht="12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</row>
    <row r="187" spans="1:15" ht="12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</row>
    <row r="188" spans="1:15" ht="12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</row>
    <row r="189" spans="1:15" ht="12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</row>
    <row r="190" spans="1:15" ht="12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</row>
    <row r="191" spans="1:15" ht="12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</row>
    <row r="192" spans="1:15" ht="12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</row>
    <row r="193" spans="1:15" ht="12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</row>
    <row r="194" spans="1:15" ht="12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</row>
    <row r="195" spans="1:15" ht="12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</row>
    <row r="196" spans="1:15" ht="12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</row>
    <row r="197" spans="1:15" ht="12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</row>
    <row r="198" spans="1:15" ht="12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</row>
    <row r="199" spans="1:15" ht="12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</row>
    <row r="200" spans="1:15" ht="12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</row>
    <row r="201" spans="1:15" ht="12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</row>
    <row r="202" spans="1:15" ht="12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</row>
    <row r="203" spans="1:15" ht="12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</row>
    <row r="204" spans="1:15" ht="12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</row>
    <row r="205" spans="1:15" ht="12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</row>
    <row r="206" spans="1:15" ht="12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</row>
    <row r="207" spans="1:15" ht="12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</row>
    <row r="208" spans="1:15" ht="12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</row>
    <row r="209" spans="1:15" ht="12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</row>
    <row r="210" spans="1:15" ht="12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</row>
    <row r="211" spans="1:15" ht="12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</row>
    <row r="212" spans="1:15" ht="12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</row>
    <row r="213" spans="1:15" ht="12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</row>
    <row r="214" spans="1:15" ht="12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</row>
    <row r="215" spans="1:15" ht="12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</row>
    <row r="216" spans="1:15" ht="12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</row>
    <row r="217" spans="1:15" ht="12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</row>
    <row r="218" spans="1:15" ht="12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</row>
    <row r="219" spans="1:15" ht="12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</row>
    <row r="220" spans="1:15" ht="12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</row>
    <row r="221" spans="1:15" ht="12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</row>
    <row r="222" spans="1:15" ht="12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</row>
    <row r="223" spans="1:15" ht="12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</row>
    <row r="224" spans="1:15" ht="12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</row>
    <row r="225" spans="1:15" ht="12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</row>
    <row r="226" spans="1:15" ht="12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</row>
    <row r="227" spans="1:15" ht="12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</row>
    <row r="228" spans="1:15" ht="12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</row>
    <row r="229" spans="1:15" ht="12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</row>
    <row r="230" spans="1:15" ht="12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</row>
    <row r="231" spans="1:15" ht="12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</row>
    <row r="232" spans="1:15" ht="12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</row>
    <row r="233" spans="1:15" ht="12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</row>
    <row r="234" spans="1:15" ht="12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</row>
    <row r="235" spans="1:15" ht="12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</row>
    <row r="236" spans="1:15" ht="12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</row>
    <row r="237" spans="1:15" ht="12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</row>
    <row r="238" spans="1:15" ht="12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</row>
    <row r="239" spans="1:15" ht="12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</row>
    <row r="240" spans="1:15" ht="12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</row>
    <row r="241" spans="1:15" ht="12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</row>
  </sheetData>
  <sheetProtection/>
  <mergeCells count="43">
    <mergeCell ref="B183:D183"/>
    <mergeCell ref="K183:N183"/>
    <mergeCell ref="K135:L135"/>
    <mergeCell ref="M135:N135"/>
    <mergeCell ref="B182:D182"/>
    <mergeCell ref="K182:N182"/>
    <mergeCell ref="A123:O123"/>
    <mergeCell ref="A124:O124"/>
    <mergeCell ref="M125:N125"/>
    <mergeCell ref="A126:O126"/>
    <mergeCell ref="A128:O128"/>
    <mergeCell ref="K133:N134"/>
    <mergeCell ref="D134:E134"/>
    <mergeCell ref="F134:J134"/>
    <mergeCell ref="B61:D61"/>
    <mergeCell ref="K59:N59"/>
    <mergeCell ref="K61:N61"/>
    <mergeCell ref="B121:D121"/>
    <mergeCell ref="K121:N121"/>
    <mergeCell ref="K74:L74"/>
    <mergeCell ref="M74:N74"/>
    <mergeCell ref="D73:E73"/>
    <mergeCell ref="B60:D60"/>
    <mergeCell ref="K60:N60"/>
    <mergeCell ref="K13:L13"/>
    <mergeCell ref="M13:N13"/>
    <mergeCell ref="A1:O1"/>
    <mergeCell ref="A2:O2"/>
    <mergeCell ref="M3:N3"/>
    <mergeCell ref="A4:O4"/>
    <mergeCell ref="A6:O6"/>
    <mergeCell ref="K11:N12"/>
    <mergeCell ref="D12:E12"/>
    <mergeCell ref="F12:J12"/>
    <mergeCell ref="K122:N122"/>
    <mergeCell ref="B122:D122"/>
    <mergeCell ref="A62:O62"/>
    <mergeCell ref="A63:O63"/>
    <mergeCell ref="A65:O65"/>
    <mergeCell ref="A67:O67"/>
    <mergeCell ref="M64:N64"/>
    <mergeCell ref="F73:J73"/>
    <mergeCell ref="K72:N73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8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0.57421875" style="36" customWidth="1"/>
    <col min="2" max="2" width="31.00390625" style="36" customWidth="1"/>
    <col min="3" max="3" width="19.140625" style="36" customWidth="1"/>
    <col min="4" max="4" width="8.8515625" style="36" customWidth="1"/>
    <col min="5" max="5" width="8.28125" style="36" customWidth="1"/>
    <col min="6" max="6" width="10.28125" style="36" customWidth="1"/>
    <col min="7" max="7" width="10.8515625" style="36" customWidth="1"/>
    <col min="8" max="8" width="8.7109375" style="36" customWidth="1"/>
    <col min="9" max="9" width="8.8515625" style="36" customWidth="1"/>
    <col min="10" max="10" width="8.421875" style="36" customWidth="1"/>
    <col min="11" max="11" width="12.28125" style="36" customWidth="1"/>
    <col min="12" max="12" width="7.8515625" style="36" bestFit="1" customWidth="1"/>
    <col min="13" max="13" width="6.00390625" style="36" customWidth="1"/>
    <col min="14" max="14" width="7.8515625" style="36" bestFit="1" customWidth="1"/>
    <col min="15" max="15" width="8.8515625" style="36" customWidth="1"/>
    <col min="16" max="16384" width="11.421875" style="36" customWidth="1"/>
  </cols>
  <sheetData>
    <row r="1" spans="1:15" ht="11.25">
      <c r="A1" s="119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1.25">
      <c r="A2" s="119" t="s">
        <v>23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1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16" t="s">
        <v>24</v>
      </c>
      <c r="N3" s="117"/>
      <c r="O3" s="51"/>
    </row>
    <row r="4" spans="1:15" ht="11.25">
      <c r="A4" s="119" t="s">
        <v>142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11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1.25">
      <c r="A6" s="119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15" ht="11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1.2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1.2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ht="11.25">
      <c r="A10" s="57" t="s">
        <v>25</v>
      </c>
    </row>
    <row r="11" spans="1:15" ht="11.25">
      <c r="A11" s="58" t="s">
        <v>14</v>
      </c>
      <c r="B11" s="59" t="s">
        <v>93</v>
      </c>
      <c r="C11" s="60"/>
      <c r="D11" s="58"/>
      <c r="E11" s="60"/>
      <c r="F11" s="58"/>
      <c r="G11" s="61"/>
      <c r="H11" s="61"/>
      <c r="I11" s="61"/>
      <c r="J11" s="60"/>
      <c r="K11" s="137" t="s">
        <v>17</v>
      </c>
      <c r="L11" s="138"/>
      <c r="M11" s="138"/>
      <c r="N11" s="139"/>
      <c r="O11" s="62"/>
    </row>
    <row r="12" spans="1:15" ht="11.25">
      <c r="A12" s="63"/>
      <c r="B12" s="64"/>
      <c r="C12" s="65"/>
      <c r="D12" s="118" t="s">
        <v>15</v>
      </c>
      <c r="E12" s="135"/>
      <c r="F12" s="118" t="s">
        <v>16</v>
      </c>
      <c r="G12" s="136"/>
      <c r="H12" s="136"/>
      <c r="I12" s="136"/>
      <c r="J12" s="135"/>
      <c r="K12" s="140"/>
      <c r="L12" s="141"/>
      <c r="M12" s="141"/>
      <c r="N12" s="142"/>
      <c r="O12" s="66" t="s">
        <v>20</v>
      </c>
    </row>
    <row r="13" spans="1:15" ht="11.25">
      <c r="A13" s="67" t="s">
        <v>94</v>
      </c>
      <c r="B13" s="68"/>
      <c r="C13" s="69"/>
      <c r="D13" s="67"/>
      <c r="E13" s="69"/>
      <c r="F13" s="67"/>
      <c r="G13" s="68"/>
      <c r="H13" s="68"/>
      <c r="I13" s="68"/>
      <c r="J13" s="69"/>
      <c r="K13" s="116" t="s">
        <v>18</v>
      </c>
      <c r="L13" s="117"/>
      <c r="M13" s="116" t="s">
        <v>19</v>
      </c>
      <c r="N13" s="117"/>
      <c r="O13" s="66" t="s">
        <v>21</v>
      </c>
    </row>
    <row r="14" spans="1:15" ht="11.2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</row>
    <row r="15" spans="1:15" ht="11.2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36</v>
      </c>
      <c r="G15" s="71" t="s">
        <v>6</v>
      </c>
      <c r="H15" s="71" t="s">
        <v>8</v>
      </c>
      <c r="I15" s="71" t="s">
        <v>7</v>
      </c>
      <c r="J15" s="71" t="s">
        <v>128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</row>
    <row r="16" spans="1:15" ht="11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40"/>
      <c r="N16" s="40"/>
      <c r="O16" s="40"/>
    </row>
    <row r="17" spans="1:15" ht="11.25">
      <c r="A17" s="32"/>
      <c r="B17" s="45" t="s">
        <v>95</v>
      </c>
      <c r="C17" s="32"/>
      <c r="D17" s="32"/>
      <c r="E17" s="32"/>
      <c r="F17" s="34"/>
      <c r="G17" s="34"/>
      <c r="H17" s="34"/>
      <c r="I17" s="34"/>
      <c r="J17" s="34"/>
      <c r="K17" s="35"/>
      <c r="L17" s="35"/>
      <c r="M17" s="35"/>
      <c r="N17" s="35"/>
      <c r="O17" s="35"/>
    </row>
    <row r="18" spans="1:15" ht="11.25">
      <c r="A18" s="32" t="s">
        <v>753</v>
      </c>
      <c r="B18" s="32" t="s">
        <v>140</v>
      </c>
      <c r="C18" s="32" t="s">
        <v>177</v>
      </c>
      <c r="E18" s="32"/>
      <c r="F18" s="34">
        <v>167185</v>
      </c>
      <c r="G18" s="34">
        <f>SUM(F18)</f>
        <v>167185</v>
      </c>
      <c r="H18" s="34"/>
      <c r="I18" s="34"/>
      <c r="J18" s="34"/>
      <c r="K18" s="35" t="s">
        <v>178</v>
      </c>
      <c r="L18" s="35">
        <v>1</v>
      </c>
      <c r="M18" s="35"/>
      <c r="N18" s="35"/>
      <c r="O18" s="35" t="s">
        <v>37</v>
      </c>
    </row>
    <row r="19" spans="1:15" ht="11.25">
      <c r="A19" s="32"/>
      <c r="B19" s="32"/>
      <c r="C19" s="32" t="s">
        <v>465</v>
      </c>
      <c r="D19" s="32"/>
      <c r="E19" s="32"/>
      <c r="F19" s="34"/>
      <c r="G19" s="34"/>
      <c r="H19" s="34"/>
      <c r="I19" s="34"/>
      <c r="J19" s="34"/>
      <c r="K19" s="35"/>
      <c r="L19" s="35"/>
      <c r="M19" s="35"/>
      <c r="N19" s="35"/>
      <c r="O19" s="35"/>
    </row>
    <row r="20" spans="1:15" ht="11.25">
      <c r="A20" s="32"/>
      <c r="B20" s="32"/>
      <c r="C20" s="32"/>
      <c r="D20" s="32"/>
      <c r="E20" s="32"/>
      <c r="F20" s="34"/>
      <c r="G20" s="34"/>
      <c r="H20" s="34"/>
      <c r="I20" s="34"/>
      <c r="J20" s="34"/>
      <c r="K20" s="35"/>
      <c r="L20" s="35"/>
      <c r="M20" s="35"/>
      <c r="N20" s="35"/>
      <c r="O20" s="35"/>
    </row>
    <row r="21" spans="1:15" ht="11.25">
      <c r="A21" s="32" t="s">
        <v>754</v>
      </c>
      <c r="B21" s="32" t="s">
        <v>140</v>
      </c>
      <c r="C21" s="32" t="s">
        <v>215</v>
      </c>
      <c r="E21" s="32"/>
      <c r="F21" s="34">
        <v>89669</v>
      </c>
      <c r="G21" s="34">
        <f>SUM(F21)</f>
        <v>89669</v>
      </c>
      <c r="H21" s="34"/>
      <c r="I21" s="34"/>
      <c r="J21" s="34"/>
      <c r="K21" s="35" t="s">
        <v>178</v>
      </c>
      <c r="L21" s="35">
        <v>1</v>
      </c>
      <c r="M21" s="35"/>
      <c r="N21" s="35"/>
      <c r="O21" s="35" t="s">
        <v>37</v>
      </c>
    </row>
    <row r="22" spans="1:15" ht="11.25">
      <c r="A22" s="32"/>
      <c r="B22" s="32"/>
      <c r="C22" s="32" t="s">
        <v>457</v>
      </c>
      <c r="D22" s="32"/>
      <c r="E22" s="32"/>
      <c r="F22" s="34"/>
      <c r="G22" s="34"/>
      <c r="H22" s="34"/>
      <c r="I22" s="34"/>
      <c r="J22" s="34"/>
      <c r="K22" s="35"/>
      <c r="L22" s="35"/>
      <c r="M22" s="35"/>
      <c r="N22" s="35"/>
      <c r="O22" s="35"/>
    </row>
    <row r="23" spans="1:15" ht="11.25">
      <c r="A23" s="32"/>
      <c r="B23" s="32"/>
      <c r="C23" s="32"/>
      <c r="D23" s="32"/>
      <c r="E23" s="32"/>
      <c r="F23" s="34"/>
      <c r="G23" s="34"/>
      <c r="H23" s="34"/>
      <c r="I23" s="34"/>
      <c r="J23" s="34"/>
      <c r="K23" s="35"/>
      <c r="L23" s="35"/>
      <c r="M23" s="35"/>
      <c r="N23" s="35"/>
      <c r="O23" s="35"/>
    </row>
    <row r="24" spans="1:15" ht="11.25">
      <c r="A24" s="32" t="s">
        <v>755</v>
      </c>
      <c r="B24" s="32" t="s">
        <v>140</v>
      </c>
      <c r="C24" s="32" t="s">
        <v>212</v>
      </c>
      <c r="E24" s="32"/>
      <c r="F24" s="34">
        <v>74421</v>
      </c>
      <c r="G24" s="34">
        <f>SUM(F24)</f>
        <v>74421</v>
      </c>
      <c r="H24" s="34"/>
      <c r="I24" s="34"/>
      <c r="J24" s="34"/>
      <c r="K24" s="35" t="s">
        <v>178</v>
      </c>
      <c r="L24" s="35">
        <v>1</v>
      </c>
      <c r="M24" s="35"/>
      <c r="N24" s="35"/>
      <c r="O24" s="35" t="s">
        <v>37</v>
      </c>
    </row>
    <row r="25" spans="1:15" ht="11.25">
      <c r="A25" s="32"/>
      <c r="B25" s="32"/>
      <c r="C25" s="32" t="s">
        <v>457</v>
      </c>
      <c r="D25" s="32"/>
      <c r="E25" s="32"/>
      <c r="F25" s="34"/>
      <c r="G25" s="34"/>
      <c r="H25" s="34"/>
      <c r="I25" s="34"/>
      <c r="J25" s="34"/>
      <c r="K25" s="35"/>
      <c r="L25" s="35"/>
      <c r="M25" s="35"/>
      <c r="N25" s="35"/>
      <c r="O25" s="35"/>
    </row>
    <row r="26" spans="1:15" ht="11.25">
      <c r="A26" s="32"/>
      <c r="B26" s="32"/>
      <c r="C26" s="32"/>
      <c r="D26" s="32"/>
      <c r="E26" s="32"/>
      <c r="F26" s="34"/>
      <c r="G26" s="34"/>
      <c r="H26" s="34"/>
      <c r="I26" s="34"/>
      <c r="J26" s="34"/>
      <c r="K26" s="35"/>
      <c r="L26" s="35"/>
      <c r="M26" s="35"/>
      <c r="N26" s="35"/>
      <c r="O26" s="35"/>
    </row>
    <row r="27" spans="1:15" ht="11.25">
      <c r="A27" s="32" t="s">
        <v>756</v>
      </c>
      <c r="B27" s="32" t="s">
        <v>757</v>
      </c>
      <c r="C27" s="32" t="s">
        <v>167</v>
      </c>
      <c r="E27" s="32"/>
      <c r="F27" s="34">
        <v>528000</v>
      </c>
      <c r="G27" s="34">
        <f>SUM(F27)</f>
        <v>528000</v>
      </c>
      <c r="H27" s="34"/>
      <c r="I27" s="34"/>
      <c r="J27" s="34"/>
      <c r="K27" s="35" t="s">
        <v>168</v>
      </c>
      <c r="L27" s="35">
        <v>1</v>
      </c>
      <c r="M27" s="32"/>
      <c r="N27" s="32"/>
      <c r="O27" s="35" t="s">
        <v>37</v>
      </c>
    </row>
    <row r="28" spans="1:15" ht="11.25">
      <c r="A28" s="32"/>
      <c r="B28" s="32"/>
      <c r="C28" s="32" t="s">
        <v>459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1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1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1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1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1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1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1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1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1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1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1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1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1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1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1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1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1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11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1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11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11.25">
      <c r="A49" s="32"/>
      <c r="B49" s="32"/>
      <c r="C49" s="32"/>
      <c r="D49" s="32"/>
      <c r="E49" s="32"/>
      <c r="F49" s="34"/>
      <c r="G49" s="34"/>
      <c r="H49" s="34"/>
      <c r="I49" s="34"/>
      <c r="J49" s="34"/>
      <c r="K49" s="35"/>
      <c r="L49" s="35"/>
      <c r="M49" s="35"/>
      <c r="N49" s="35"/>
      <c r="O49" s="35"/>
    </row>
    <row r="50" spans="1:15" ht="11.25">
      <c r="A50" s="32"/>
      <c r="B50" s="32"/>
      <c r="C50" s="32"/>
      <c r="D50" s="32"/>
      <c r="E50" s="32"/>
      <c r="F50" s="34"/>
      <c r="G50" s="34"/>
      <c r="H50" s="34"/>
      <c r="I50" s="34"/>
      <c r="J50" s="34"/>
      <c r="K50" s="35"/>
      <c r="L50" s="35"/>
      <c r="M50" s="35"/>
      <c r="N50" s="35"/>
      <c r="O50" s="35"/>
    </row>
    <row r="51" spans="1:15" ht="11.25">
      <c r="A51" s="32"/>
      <c r="B51" s="32"/>
      <c r="C51" s="32"/>
      <c r="D51" s="32"/>
      <c r="E51" s="32"/>
      <c r="F51" s="34"/>
      <c r="G51" s="34"/>
      <c r="H51" s="34"/>
      <c r="I51" s="34"/>
      <c r="J51" s="34"/>
      <c r="K51" s="35"/>
      <c r="L51" s="35"/>
      <c r="M51" s="35"/>
      <c r="N51" s="35"/>
      <c r="O51" s="35"/>
    </row>
    <row r="52" spans="1:15" ht="11.25">
      <c r="A52" s="32"/>
      <c r="B52" s="32"/>
      <c r="C52" s="32"/>
      <c r="D52" s="32"/>
      <c r="E52" s="32"/>
      <c r="F52" s="34"/>
      <c r="G52" s="34"/>
      <c r="H52" s="34"/>
      <c r="I52" s="34"/>
      <c r="J52" s="34"/>
      <c r="K52" s="35"/>
      <c r="L52" s="35"/>
      <c r="M52" s="35"/>
      <c r="N52" s="35"/>
      <c r="O52" s="35"/>
    </row>
    <row r="53" spans="1:15" ht="11.25">
      <c r="A53" s="32"/>
      <c r="B53" s="32"/>
      <c r="C53" s="32"/>
      <c r="D53" s="32"/>
      <c r="E53" s="32"/>
      <c r="F53" s="34"/>
      <c r="G53" s="34"/>
      <c r="H53" s="34"/>
      <c r="I53" s="34"/>
      <c r="J53" s="34"/>
      <c r="K53" s="35"/>
      <c r="L53" s="35"/>
      <c r="M53" s="35"/>
      <c r="N53" s="35"/>
      <c r="O53" s="35"/>
    </row>
    <row r="54" spans="1:15" ht="11.25">
      <c r="A54" s="38"/>
      <c r="B54" s="38"/>
      <c r="C54" s="38"/>
      <c r="D54" s="38"/>
      <c r="E54" s="38"/>
      <c r="F54" s="41"/>
      <c r="G54" s="41"/>
      <c r="H54" s="41"/>
      <c r="I54" s="41"/>
      <c r="J54" s="41"/>
      <c r="K54" s="42"/>
      <c r="L54" s="42"/>
      <c r="M54" s="42"/>
      <c r="N54" s="42"/>
      <c r="O54" s="42"/>
    </row>
    <row r="55" spans="2:10" ht="11.25">
      <c r="B55" s="51" t="s">
        <v>34</v>
      </c>
      <c r="F55" s="73">
        <f>SUM(F16:F54)</f>
        <v>859275</v>
      </c>
      <c r="G55" s="73">
        <f>SUM(G16:G54)</f>
        <v>859275</v>
      </c>
      <c r="H55" s="73"/>
      <c r="I55" s="73"/>
      <c r="J55" s="73"/>
    </row>
    <row r="56" spans="2:10" ht="11.25">
      <c r="B56" s="51" t="s">
        <v>26</v>
      </c>
      <c r="F56" s="74">
        <f>SUM(F55)</f>
        <v>859275</v>
      </c>
      <c r="G56" s="74">
        <f>SUM(G55)</f>
        <v>859275</v>
      </c>
      <c r="H56" s="73"/>
      <c r="I56" s="74"/>
      <c r="J56" s="74"/>
    </row>
    <row r="57" spans="2:10" ht="11.25">
      <c r="B57" s="51" t="s">
        <v>27</v>
      </c>
      <c r="F57" s="75"/>
      <c r="G57" s="75"/>
      <c r="H57" s="75"/>
      <c r="I57" s="75"/>
      <c r="J57" s="75"/>
    </row>
    <row r="59" spans="11:14" ht="11.25">
      <c r="K59" s="119"/>
      <c r="L59" s="119"/>
      <c r="M59" s="119"/>
      <c r="N59" s="119"/>
    </row>
    <row r="60" spans="2:14" ht="11.25">
      <c r="B60" s="119" t="s">
        <v>28</v>
      </c>
      <c r="C60" s="119"/>
      <c r="D60" s="119"/>
      <c r="K60" s="119" t="s">
        <v>52</v>
      </c>
      <c r="L60" s="119"/>
      <c r="M60" s="119"/>
      <c r="N60" s="119"/>
    </row>
    <row r="61" spans="2:14" ht="11.25">
      <c r="B61" s="119" t="s">
        <v>29</v>
      </c>
      <c r="C61" s="119"/>
      <c r="D61" s="119"/>
      <c r="K61" s="119" t="s">
        <v>31</v>
      </c>
      <c r="L61" s="119"/>
      <c r="M61" s="119"/>
      <c r="N61" s="119"/>
    </row>
    <row r="62" spans="1:15" ht="11.25">
      <c r="A62" s="119" t="s">
        <v>33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ht="11.25">
      <c r="A63" s="119" t="s">
        <v>23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</row>
    <row r="64" spans="1:15" ht="11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116" t="s">
        <v>24</v>
      </c>
      <c r="N64" s="117"/>
      <c r="O64" s="51"/>
    </row>
    <row r="65" spans="1:15" ht="11.25">
      <c r="A65" s="119" t="s">
        <v>142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</row>
    <row r="66" spans="1:15" ht="11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ht="11.25">
      <c r="A67" s="119" t="s">
        <v>0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</row>
    <row r="68" spans="1:15" ht="11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1:15" ht="11.25">
      <c r="A69" s="57" t="s">
        <v>32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ht="11.25">
      <c r="A70" s="57" t="s">
        <v>35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ht="11.25">
      <c r="A71" s="57" t="s">
        <v>25</v>
      </c>
    </row>
    <row r="72" spans="1:15" ht="11.25">
      <c r="A72" s="58" t="s">
        <v>14</v>
      </c>
      <c r="B72" s="59" t="s">
        <v>93</v>
      </c>
      <c r="C72" s="60"/>
      <c r="D72" s="58"/>
      <c r="E72" s="60"/>
      <c r="F72" s="58"/>
      <c r="G72" s="61"/>
      <c r="H72" s="61"/>
      <c r="I72" s="61"/>
      <c r="J72" s="60"/>
      <c r="K72" s="137" t="s">
        <v>17</v>
      </c>
      <c r="L72" s="138"/>
      <c r="M72" s="138"/>
      <c r="N72" s="139"/>
      <c r="O72" s="62"/>
    </row>
    <row r="73" spans="1:15" ht="11.25">
      <c r="A73" s="63"/>
      <c r="B73" s="64"/>
      <c r="C73" s="65"/>
      <c r="D73" s="118" t="s">
        <v>15</v>
      </c>
      <c r="E73" s="135"/>
      <c r="F73" s="118" t="s">
        <v>16</v>
      </c>
      <c r="G73" s="136"/>
      <c r="H73" s="136"/>
      <c r="I73" s="136"/>
      <c r="J73" s="135"/>
      <c r="K73" s="140"/>
      <c r="L73" s="141"/>
      <c r="M73" s="141"/>
      <c r="N73" s="142"/>
      <c r="O73" s="66" t="s">
        <v>20</v>
      </c>
    </row>
    <row r="74" spans="1:15" ht="11.25">
      <c r="A74" s="67" t="s">
        <v>117</v>
      </c>
      <c r="B74" s="68"/>
      <c r="C74" s="69"/>
      <c r="D74" s="67"/>
      <c r="E74" s="69"/>
      <c r="F74" s="67"/>
      <c r="G74" s="68"/>
      <c r="H74" s="68"/>
      <c r="I74" s="68"/>
      <c r="J74" s="69"/>
      <c r="K74" s="116" t="s">
        <v>18</v>
      </c>
      <c r="L74" s="117"/>
      <c r="M74" s="116" t="s">
        <v>19</v>
      </c>
      <c r="N74" s="117"/>
      <c r="O74" s="66" t="s">
        <v>21</v>
      </c>
    </row>
    <row r="75" spans="1:15" ht="11.25">
      <c r="A75" s="70"/>
      <c r="B75" s="70"/>
      <c r="C75" s="70"/>
      <c r="D75" s="70" t="s">
        <v>3</v>
      </c>
      <c r="E75" s="70" t="s">
        <v>5</v>
      </c>
      <c r="F75" s="70"/>
      <c r="G75" s="70"/>
      <c r="H75" s="70"/>
      <c r="I75" s="70"/>
      <c r="J75" s="70"/>
      <c r="K75" s="70" t="s">
        <v>10</v>
      </c>
      <c r="L75" s="70"/>
      <c r="M75" s="70"/>
      <c r="N75" s="70"/>
      <c r="O75" s="66" t="s">
        <v>22</v>
      </c>
    </row>
    <row r="76" spans="1:15" ht="11.25">
      <c r="A76" s="71" t="s">
        <v>30</v>
      </c>
      <c r="B76" s="71" t="s">
        <v>1</v>
      </c>
      <c r="C76" s="71" t="s">
        <v>2</v>
      </c>
      <c r="D76" s="71" t="s">
        <v>4</v>
      </c>
      <c r="E76" s="71" t="s">
        <v>4</v>
      </c>
      <c r="F76" s="71" t="s">
        <v>36</v>
      </c>
      <c r="G76" s="71" t="s">
        <v>6</v>
      </c>
      <c r="H76" s="71" t="s">
        <v>8</v>
      </c>
      <c r="I76" s="71" t="s">
        <v>7</v>
      </c>
      <c r="J76" s="71" t="s">
        <v>128</v>
      </c>
      <c r="K76" s="71" t="s">
        <v>11</v>
      </c>
      <c r="L76" s="71" t="s">
        <v>12</v>
      </c>
      <c r="M76" s="71" t="s">
        <v>13</v>
      </c>
      <c r="N76" s="71" t="s">
        <v>12</v>
      </c>
      <c r="O76" s="72"/>
    </row>
    <row r="77" spans="1:15" ht="11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40"/>
      <c r="L77" s="40"/>
      <c r="M77" s="40"/>
      <c r="N77" s="40"/>
      <c r="O77" s="40"/>
    </row>
    <row r="78" spans="1:15" ht="11.25">
      <c r="A78" s="32"/>
      <c r="B78" s="45" t="s">
        <v>395</v>
      </c>
      <c r="C78" s="32"/>
      <c r="D78" s="32"/>
      <c r="E78" s="32"/>
      <c r="F78" s="34"/>
      <c r="G78" s="34"/>
      <c r="H78" s="34"/>
      <c r="I78" s="34"/>
      <c r="J78" s="34"/>
      <c r="K78" s="35"/>
      <c r="L78" s="35"/>
      <c r="M78" s="35"/>
      <c r="N78" s="35"/>
      <c r="O78" s="35"/>
    </row>
    <row r="79" spans="1:15" ht="11.25">
      <c r="A79" s="32" t="s">
        <v>758</v>
      </c>
      <c r="B79" s="32" t="s">
        <v>179</v>
      </c>
      <c r="C79" s="32" t="s">
        <v>311</v>
      </c>
      <c r="E79" s="32"/>
      <c r="F79" s="100">
        <v>315328</v>
      </c>
      <c r="G79" s="34">
        <f>SUM(F79*50%)</f>
        <v>157664</v>
      </c>
      <c r="H79" s="34"/>
      <c r="I79" s="34"/>
      <c r="J79" s="34">
        <f>SUM(F79*50%)</f>
        <v>157664</v>
      </c>
      <c r="K79" s="35" t="s">
        <v>397</v>
      </c>
      <c r="L79" s="35">
        <v>1</v>
      </c>
      <c r="M79" s="35"/>
      <c r="N79" s="35"/>
      <c r="O79" s="35" t="s">
        <v>137</v>
      </c>
    </row>
    <row r="80" spans="1:15" ht="11.25">
      <c r="A80" s="32"/>
      <c r="B80" s="32"/>
      <c r="C80" s="32" t="s">
        <v>464</v>
      </c>
      <c r="E80" s="32"/>
      <c r="F80" s="32"/>
      <c r="G80" s="34"/>
      <c r="H80" s="34"/>
      <c r="I80" s="34"/>
      <c r="J80" s="34"/>
      <c r="K80" s="35"/>
      <c r="L80" s="35"/>
      <c r="M80" s="35"/>
      <c r="N80" s="35"/>
      <c r="O80" s="35"/>
    </row>
    <row r="81" spans="1:15" ht="11.25">
      <c r="A81" s="32"/>
      <c r="B81" s="32"/>
      <c r="C81" s="32"/>
      <c r="E81" s="32"/>
      <c r="F81" s="32"/>
      <c r="G81" s="34"/>
      <c r="H81" s="34"/>
      <c r="I81" s="34"/>
      <c r="J81" s="34"/>
      <c r="K81" s="35"/>
      <c r="L81" s="35"/>
      <c r="M81" s="35"/>
      <c r="N81" s="35"/>
      <c r="O81" s="35"/>
    </row>
    <row r="82" spans="1:15" ht="11.25">
      <c r="A82" s="32" t="s">
        <v>759</v>
      </c>
      <c r="B82" s="32" t="s">
        <v>179</v>
      </c>
      <c r="C82" s="32" t="s">
        <v>219</v>
      </c>
      <c r="E82" s="32"/>
      <c r="F82" s="100">
        <v>315328</v>
      </c>
      <c r="G82" s="34">
        <f>SUM(F82*50%)</f>
        <v>157664</v>
      </c>
      <c r="H82" s="34"/>
      <c r="I82" s="34"/>
      <c r="J82" s="34">
        <f>SUM(F82*50%)</f>
        <v>157664</v>
      </c>
      <c r="K82" s="35" t="s">
        <v>397</v>
      </c>
      <c r="L82" s="35">
        <v>1</v>
      </c>
      <c r="M82" s="35"/>
      <c r="N82" s="35"/>
      <c r="O82" s="35" t="s">
        <v>137</v>
      </c>
    </row>
    <row r="83" spans="1:15" ht="11.25">
      <c r="A83" s="32"/>
      <c r="B83" s="32"/>
      <c r="C83" s="32" t="s">
        <v>462</v>
      </c>
      <c r="E83" s="32"/>
      <c r="F83" s="32"/>
      <c r="G83" s="34"/>
      <c r="H83" s="34"/>
      <c r="I83" s="34"/>
      <c r="J83" s="34"/>
      <c r="K83" s="35"/>
      <c r="L83" s="35"/>
      <c r="M83" s="35"/>
      <c r="N83" s="35"/>
      <c r="O83" s="35"/>
    </row>
    <row r="84" spans="1:15" ht="11.25">
      <c r="A84" s="32"/>
      <c r="B84" s="32"/>
      <c r="C84" s="32"/>
      <c r="E84" s="32"/>
      <c r="F84" s="32"/>
      <c r="G84" s="34"/>
      <c r="H84" s="34"/>
      <c r="I84" s="34"/>
      <c r="J84" s="34"/>
      <c r="K84" s="35"/>
      <c r="L84" s="35"/>
      <c r="M84" s="35"/>
      <c r="N84" s="35"/>
      <c r="O84" s="35"/>
    </row>
    <row r="85" spans="1:15" ht="11.25">
      <c r="A85" s="32" t="s">
        <v>760</v>
      </c>
      <c r="B85" s="32" t="s">
        <v>179</v>
      </c>
      <c r="C85" s="32" t="s">
        <v>396</v>
      </c>
      <c r="E85" s="32"/>
      <c r="F85" s="100">
        <v>315328</v>
      </c>
      <c r="G85" s="34">
        <f>SUM(F85*50%)</f>
        <v>157664</v>
      </c>
      <c r="H85" s="34"/>
      <c r="I85" s="34"/>
      <c r="J85" s="34">
        <f>SUM(F85*50%)</f>
        <v>157664</v>
      </c>
      <c r="K85" s="35" t="s">
        <v>397</v>
      </c>
      <c r="L85" s="35">
        <v>1</v>
      </c>
      <c r="M85" s="35"/>
      <c r="N85" s="35"/>
      <c r="O85" s="35" t="s">
        <v>137</v>
      </c>
    </row>
    <row r="86" spans="1:15" ht="11.25">
      <c r="A86" s="32"/>
      <c r="B86" s="32"/>
      <c r="C86" s="32" t="s">
        <v>460</v>
      </c>
      <c r="D86" s="32"/>
      <c r="E86" s="32"/>
      <c r="F86" s="34"/>
      <c r="G86" s="34"/>
      <c r="H86" s="34"/>
      <c r="I86" s="34"/>
      <c r="J86" s="34"/>
      <c r="K86" s="35"/>
      <c r="L86" s="35"/>
      <c r="M86" s="35"/>
      <c r="N86" s="35"/>
      <c r="O86" s="35"/>
    </row>
    <row r="87" spans="1:15" ht="11.25">
      <c r="A87" s="32"/>
      <c r="B87" s="32"/>
      <c r="C87" s="32"/>
      <c r="D87" s="32"/>
      <c r="E87" s="32"/>
      <c r="F87" s="34"/>
      <c r="G87" s="34"/>
      <c r="H87" s="34"/>
      <c r="I87" s="34"/>
      <c r="J87" s="34"/>
      <c r="K87" s="35"/>
      <c r="L87" s="35"/>
      <c r="M87" s="35"/>
      <c r="N87" s="35"/>
      <c r="O87" s="35"/>
    </row>
    <row r="88" spans="1:15" ht="11.25">
      <c r="A88" s="32"/>
      <c r="B88" s="32"/>
      <c r="C88" s="32"/>
      <c r="D88" s="32"/>
      <c r="E88" s="32"/>
      <c r="F88" s="34"/>
      <c r="G88" s="34"/>
      <c r="H88" s="34"/>
      <c r="I88" s="34"/>
      <c r="J88" s="34"/>
      <c r="K88" s="35"/>
      <c r="L88" s="35"/>
      <c r="M88" s="35"/>
      <c r="N88" s="35"/>
      <c r="O88" s="35"/>
    </row>
    <row r="89" spans="1:15" ht="11.25">
      <c r="A89" s="32"/>
      <c r="B89" s="32"/>
      <c r="C89" s="32"/>
      <c r="D89" s="32"/>
      <c r="E89" s="32"/>
      <c r="F89" s="34"/>
      <c r="G89" s="34"/>
      <c r="H89" s="34"/>
      <c r="I89" s="34"/>
      <c r="J89" s="34"/>
      <c r="K89" s="35"/>
      <c r="L89" s="35"/>
      <c r="M89" s="35"/>
      <c r="N89" s="35"/>
      <c r="O89" s="35"/>
    </row>
    <row r="90" spans="1:15" ht="11.25">
      <c r="A90" s="32"/>
      <c r="B90" s="45"/>
      <c r="C90" s="32"/>
      <c r="D90" s="32"/>
      <c r="E90" s="32"/>
      <c r="F90" s="34"/>
      <c r="G90" s="34"/>
      <c r="H90" s="34"/>
      <c r="I90" s="34"/>
      <c r="J90" s="34"/>
      <c r="K90" s="35"/>
      <c r="L90" s="35"/>
      <c r="M90" s="35"/>
      <c r="N90" s="35"/>
      <c r="O90" s="35"/>
    </row>
    <row r="91" spans="1:15" ht="11.25">
      <c r="A91" s="32"/>
      <c r="B91" s="32"/>
      <c r="C91" s="32"/>
      <c r="D91" s="32"/>
      <c r="E91" s="32"/>
      <c r="F91" s="34"/>
      <c r="G91" s="34"/>
      <c r="H91" s="34"/>
      <c r="I91" s="34"/>
      <c r="J91" s="34"/>
      <c r="K91" s="35"/>
      <c r="L91" s="35"/>
      <c r="M91" s="35"/>
      <c r="N91" s="35"/>
      <c r="O91" s="35"/>
    </row>
    <row r="92" spans="1:15" ht="11.25">
      <c r="A92" s="32"/>
      <c r="B92" s="32"/>
      <c r="C92" s="32"/>
      <c r="D92" s="32"/>
      <c r="E92" s="32"/>
      <c r="F92" s="34"/>
      <c r="G92" s="34"/>
      <c r="H92" s="34"/>
      <c r="I92" s="34"/>
      <c r="J92" s="34"/>
      <c r="K92" s="35"/>
      <c r="L92" s="35"/>
      <c r="M92" s="35"/>
      <c r="N92" s="35"/>
      <c r="O92" s="35"/>
    </row>
    <row r="93" spans="1:15" ht="11.25">
      <c r="A93" s="32"/>
      <c r="B93" s="32"/>
      <c r="C93" s="32"/>
      <c r="D93" s="32"/>
      <c r="E93" s="32"/>
      <c r="F93" s="34"/>
      <c r="G93" s="34"/>
      <c r="H93" s="34"/>
      <c r="I93" s="34"/>
      <c r="J93" s="34"/>
      <c r="K93" s="35"/>
      <c r="L93" s="35"/>
      <c r="M93" s="35"/>
      <c r="N93" s="35"/>
      <c r="O93" s="35"/>
    </row>
    <row r="94" spans="1:15" ht="11.25">
      <c r="A94" s="32"/>
      <c r="B94" s="32"/>
      <c r="C94" s="32"/>
      <c r="D94" s="32"/>
      <c r="E94" s="32"/>
      <c r="F94" s="34"/>
      <c r="G94" s="34"/>
      <c r="H94" s="34"/>
      <c r="I94" s="34"/>
      <c r="J94" s="34"/>
      <c r="K94" s="35"/>
      <c r="L94" s="35"/>
      <c r="M94" s="35"/>
      <c r="N94" s="35"/>
      <c r="O94" s="35"/>
    </row>
    <row r="95" spans="1:15" ht="11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11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ht="11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1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1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11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11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1:15" ht="11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 ht="11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ht="11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ht="11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 ht="11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ht="11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ht="11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ht="11.25">
      <c r="A109" s="32"/>
      <c r="B109" s="32"/>
      <c r="C109" s="32"/>
      <c r="D109" s="32"/>
      <c r="E109" s="32"/>
      <c r="F109" s="34"/>
      <c r="G109" s="34"/>
      <c r="H109" s="34"/>
      <c r="I109" s="34"/>
      <c r="J109" s="34"/>
      <c r="K109" s="35"/>
      <c r="L109" s="35"/>
      <c r="M109" s="35"/>
      <c r="N109" s="35"/>
      <c r="O109" s="35"/>
    </row>
    <row r="110" spans="1:15" ht="11.25">
      <c r="A110" s="32"/>
      <c r="B110" s="32"/>
      <c r="C110" s="32"/>
      <c r="D110" s="32"/>
      <c r="E110" s="32"/>
      <c r="F110" s="34"/>
      <c r="G110" s="34"/>
      <c r="H110" s="34"/>
      <c r="I110" s="34"/>
      <c r="J110" s="34"/>
      <c r="K110" s="35"/>
      <c r="L110" s="35"/>
      <c r="M110" s="35"/>
      <c r="N110" s="35"/>
      <c r="O110" s="35"/>
    </row>
    <row r="111" spans="1:15" ht="11.25">
      <c r="A111" s="32"/>
      <c r="B111" s="32"/>
      <c r="C111" s="32"/>
      <c r="D111" s="32"/>
      <c r="E111" s="32"/>
      <c r="F111" s="34"/>
      <c r="G111" s="34"/>
      <c r="H111" s="34"/>
      <c r="I111" s="34"/>
      <c r="J111" s="34"/>
      <c r="K111" s="35"/>
      <c r="L111" s="35"/>
      <c r="M111" s="35"/>
      <c r="N111" s="35"/>
      <c r="O111" s="35"/>
    </row>
    <row r="112" spans="1:15" ht="11.25">
      <c r="A112" s="32"/>
      <c r="B112" s="32"/>
      <c r="C112" s="32"/>
      <c r="D112" s="32"/>
      <c r="E112" s="32"/>
      <c r="F112" s="34"/>
      <c r="G112" s="34"/>
      <c r="H112" s="34"/>
      <c r="I112" s="34"/>
      <c r="J112" s="34"/>
      <c r="K112" s="35"/>
      <c r="L112" s="35"/>
      <c r="M112" s="35"/>
      <c r="N112" s="35"/>
      <c r="O112" s="35"/>
    </row>
    <row r="113" spans="1:15" ht="11.25">
      <c r="A113" s="32"/>
      <c r="B113" s="32"/>
      <c r="C113" s="32"/>
      <c r="D113" s="32"/>
      <c r="E113" s="32"/>
      <c r="F113" s="34"/>
      <c r="G113" s="34"/>
      <c r="H113" s="34"/>
      <c r="I113" s="34"/>
      <c r="J113" s="34"/>
      <c r="K113" s="35"/>
      <c r="L113" s="35"/>
      <c r="M113" s="35"/>
      <c r="N113" s="35"/>
      <c r="O113" s="35"/>
    </row>
    <row r="114" spans="1:15" ht="11.25">
      <c r="A114" s="38"/>
      <c r="B114" s="38"/>
      <c r="C114" s="38"/>
      <c r="D114" s="38"/>
      <c r="E114" s="38"/>
      <c r="F114" s="41"/>
      <c r="G114" s="41"/>
      <c r="H114" s="41"/>
      <c r="I114" s="41"/>
      <c r="J114" s="41"/>
      <c r="K114" s="42"/>
      <c r="L114" s="42"/>
      <c r="M114" s="42"/>
      <c r="N114" s="42"/>
      <c r="O114" s="42"/>
    </row>
    <row r="115" spans="2:10" ht="11.25">
      <c r="B115" s="51" t="s">
        <v>34</v>
      </c>
      <c r="F115" s="73">
        <f>SUM(F77:F114)</f>
        <v>945984</v>
      </c>
      <c r="G115" s="73">
        <f>SUM(G77:G114)</f>
        <v>472992</v>
      </c>
      <c r="H115" s="73"/>
      <c r="I115" s="73"/>
      <c r="J115" s="73">
        <f>SUM(J77:J114)</f>
        <v>472992</v>
      </c>
    </row>
    <row r="116" spans="2:10" ht="11.25">
      <c r="B116" s="51" t="s">
        <v>26</v>
      </c>
      <c r="F116" s="74">
        <f>SUM(F115)</f>
        <v>945984</v>
      </c>
      <c r="G116" s="74">
        <f>SUM(G115)</f>
        <v>472992</v>
      </c>
      <c r="H116" s="73"/>
      <c r="I116" s="74"/>
      <c r="J116" s="74">
        <f>SUM(J115)</f>
        <v>472992</v>
      </c>
    </row>
    <row r="117" spans="2:10" ht="11.25">
      <c r="B117" s="51" t="s">
        <v>27</v>
      </c>
      <c r="F117" s="75"/>
      <c r="G117" s="75"/>
      <c r="H117" s="75"/>
      <c r="I117" s="75"/>
      <c r="J117" s="75"/>
    </row>
    <row r="119" spans="11:14" ht="11.25">
      <c r="K119" s="119"/>
      <c r="L119" s="119"/>
      <c r="M119" s="119"/>
      <c r="N119" s="119"/>
    </row>
    <row r="120" spans="2:14" ht="11.25">
      <c r="B120" s="119" t="s">
        <v>28</v>
      </c>
      <c r="C120" s="119"/>
      <c r="D120" s="119"/>
      <c r="K120" s="119" t="s">
        <v>52</v>
      </c>
      <c r="L120" s="119"/>
      <c r="M120" s="119"/>
      <c r="N120" s="119"/>
    </row>
    <row r="121" spans="2:14" ht="11.25">
      <c r="B121" s="119" t="s">
        <v>29</v>
      </c>
      <c r="C121" s="119"/>
      <c r="D121" s="119"/>
      <c r="K121" s="119" t="s">
        <v>31</v>
      </c>
      <c r="L121" s="119"/>
      <c r="M121" s="119"/>
      <c r="N121" s="119"/>
    </row>
    <row r="122" spans="2:14" ht="11.25">
      <c r="B122" s="44"/>
      <c r="C122" s="44"/>
      <c r="D122" s="44"/>
      <c r="K122" s="44"/>
      <c r="L122" s="44"/>
      <c r="M122" s="44"/>
      <c r="N122" s="44"/>
    </row>
    <row r="123" spans="1:15" ht="11.25">
      <c r="A123" s="119" t="s">
        <v>33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</row>
    <row r="124" spans="1:15" ht="11.25">
      <c r="A124" s="119" t="s">
        <v>23</v>
      </c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</row>
    <row r="125" spans="1:15" ht="11.2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116" t="s">
        <v>24</v>
      </c>
      <c r="N125" s="117"/>
      <c r="O125" s="51"/>
    </row>
    <row r="126" spans="1:15" ht="11.25">
      <c r="A126" s="119" t="s">
        <v>142</v>
      </c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</row>
    <row r="127" spans="1:15" ht="11.2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</row>
    <row r="128" spans="1:15" ht="11.25">
      <c r="A128" s="119" t="s">
        <v>0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</row>
    <row r="129" spans="1:15" ht="11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</row>
    <row r="130" spans="1:15" ht="11.25">
      <c r="A130" s="57" t="s">
        <v>32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</row>
    <row r="131" spans="1:15" ht="11.25">
      <c r="A131" s="57" t="s">
        <v>35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</row>
    <row r="132" ht="11.25">
      <c r="A132" s="57" t="s">
        <v>25</v>
      </c>
    </row>
    <row r="133" spans="1:15" ht="11.25">
      <c r="A133" s="58" t="s">
        <v>14</v>
      </c>
      <c r="B133" s="59" t="s">
        <v>93</v>
      </c>
      <c r="C133" s="60"/>
      <c r="D133" s="58"/>
      <c r="E133" s="60"/>
      <c r="F133" s="58"/>
      <c r="G133" s="61"/>
      <c r="H133" s="61"/>
      <c r="I133" s="61"/>
      <c r="J133" s="60"/>
      <c r="K133" s="137" t="s">
        <v>17</v>
      </c>
      <c r="L133" s="138"/>
      <c r="M133" s="138"/>
      <c r="N133" s="139"/>
      <c r="O133" s="62"/>
    </row>
    <row r="134" spans="1:15" ht="11.25">
      <c r="A134" s="63"/>
      <c r="B134" s="64"/>
      <c r="C134" s="65"/>
      <c r="D134" s="118" t="s">
        <v>15</v>
      </c>
      <c r="E134" s="135"/>
      <c r="F134" s="118" t="s">
        <v>16</v>
      </c>
      <c r="G134" s="136"/>
      <c r="H134" s="136"/>
      <c r="I134" s="136"/>
      <c r="J134" s="135"/>
      <c r="K134" s="140"/>
      <c r="L134" s="141"/>
      <c r="M134" s="141"/>
      <c r="N134" s="142"/>
      <c r="O134" s="66" t="s">
        <v>20</v>
      </c>
    </row>
    <row r="135" spans="1:15" ht="11.25">
      <c r="A135" s="67" t="s">
        <v>117</v>
      </c>
      <c r="B135" s="68"/>
      <c r="C135" s="69"/>
      <c r="D135" s="67"/>
      <c r="E135" s="69"/>
      <c r="F135" s="67"/>
      <c r="G135" s="68"/>
      <c r="H135" s="68"/>
      <c r="I135" s="68"/>
      <c r="J135" s="69"/>
      <c r="K135" s="116" t="s">
        <v>18</v>
      </c>
      <c r="L135" s="117"/>
      <c r="M135" s="116" t="s">
        <v>19</v>
      </c>
      <c r="N135" s="117"/>
      <c r="O135" s="66" t="s">
        <v>21</v>
      </c>
    </row>
    <row r="136" spans="1:15" ht="11.25">
      <c r="A136" s="70"/>
      <c r="B136" s="70"/>
      <c r="C136" s="70"/>
      <c r="D136" s="70" t="s">
        <v>3</v>
      </c>
      <c r="E136" s="70" t="s">
        <v>5</v>
      </c>
      <c r="F136" s="70"/>
      <c r="G136" s="70"/>
      <c r="H136" s="70"/>
      <c r="I136" s="70"/>
      <c r="J136" s="70"/>
      <c r="K136" s="70" t="s">
        <v>10</v>
      </c>
      <c r="L136" s="70"/>
      <c r="M136" s="70"/>
      <c r="N136" s="70"/>
      <c r="O136" s="66" t="s">
        <v>22</v>
      </c>
    </row>
    <row r="137" spans="1:15" ht="11.25">
      <c r="A137" s="71" t="s">
        <v>30</v>
      </c>
      <c r="B137" s="71" t="s">
        <v>1</v>
      </c>
      <c r="C137" s="71" t="s">
        <v>2</v>
      </c>
      <c r="D137" s="71" t="s">
        <v>4</v>
      </c>
      <c r="E137" s="71" t="s">
        <v>4</v>
      </c>
      <c r="F137" s="71" t="s">
        <v>36</v>
      </c>
      <c r="G137" s="71" t="s">
        <v>6</v>
      </c>
      <c r="H137" s="71" t="s">
        <v>8</v>
      </c>
      <c r="I137" s="71" t="s">
        <v>7</v>
      </c>
      <c r="J137" s="71" t="s">
        <v>128</v>
      </c>
      <c r="K137" s="71" t="s">
        <v>11</v>
      </c>
      <c r="L137" s="71" t="s">
        <v>12</v>
      </c>
      <c r="M137" s="71" t="s">
        <v>13</v>
      </c>
      <c r="N137" s="71" t="s">
        <v>12</v>
      </c>
      <c r="O137" s="72"/>
    </row>
    <row r="138" spans="1:15" ht="11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40"/>
      <c r="L138" s="40"/>
      <c r="M138" s="40"/>
      <c r="N138" s="40"/>
      <c r="O138" s="40"/>
    </row>
    <row r="139" spans="1:15" ht="11.25">
      <c r="A139" s="32"/>
      <c r="B139" s="45" t="s">
        <v>133</v>
      </c>
      <c r="C139" s="32"/>
      <c r="D139" s="32"/>
      <c r="E139" s="32"/>
      <c r="F139" s="34"/>
      <c r="G139" s="34"/>
      <c r="H139" s="34"/>
      <c r="I139" s="34"/>
      <c r="J139" s="34"/>
      <c r="K139" s="35"/>
      <c r="L139" s="35"/>
      <c r="M139" s="35"/>
      <c r="N139" s="35"/>
      <c r="O139" s="35"/>
    </row>
    <row r="140" spans="1:15" ht="11.25">
      <c r="A140" s="32" t="s">
        <v>761</v>
      </c>
      <c r="B140" s="146" t="s">
        <v>179</v>
      </c>
      <c r="C140" s="146" t="s">
        <v>268</v>
      </c>
      <c r="E140" s="32"/>
      <c r="F140" s="153">
        <v>8854</v>
      </c>
      <c r="G140" s="34">
        <f>SUM(F140)</f>
        <v>8854</v>
      </c>
      <c r="H140" s="34"/>
      <c r="I140" s="34"/>
      <c r="J140" s="34"/>
      <c r="K140" s="35" t="s">
        <v>413</v>
      </c>
      <c r="L140" s="101">
        <v>1</v>
      </c>
      <c r="M140" s="35"/>
      <c r="N140" s="35"/>
      <c r="O140" s="35" t="s">
        <v>37</v>
      </c>
    </row>
    <row r="141" spans="1:15" ht="11.25">
      <c r="A141" s="32"/>
      <c r="B141" s="32"/>
      <c r="C141" s="32" t="s">
        <v>460</v>
      </c>
      <c r="E141" s="32"/>
      <c r="F141" s="32"/>
      <c r="G141" s="34"/>
      <c r="H141" s="34"/>
      <c r="I141" s="34"/>
      <c r="J141" s="34"/>
      <c r="K141" s="35"/>
      <c r="L141" s="35"/>
      <c r="M141" s="35"/>
      <c r="N141" s="35"/>
      <c r="O141" s="35"/>
    </row>
    <row r="142" spans="1:15" ht="11.25">
      <c r="A142" s="32"/>
      <c r="B142" s="32"/>
      <c r="C142" s="32"/>
      <c r="E142" s="32"/>
      <c r="F142" s="32"/>
      <c r="G142" s="34"/>
      <c r="H142" s="34"/>
      <c r="I142" s="34"/>
      <c r="J142" s="34"/>
      <c r="K142" s="35"/>
      <c r="L142" s="35"/>
      <c r="M142" s="35"/>
      <c r="N142" s="35"/>
      <c r="O142" s="35"/>
    </row>
    <row r="143" spans="1:15" ht="11.25">
      <c r="A143" s="32" t="s">
        <v>762</v>
      </c>
      <c r="B143" s="146" t="s">
        <v>179</v>
      </c>
      <c r="C143" s="146" t="s">
        <v>401</v>
      </c>
      <c r="E143" s="32"/>
      <c r="F143" s="153">
        <v>30144</v>
      </c>
      <c r="G143" s="34">
        <f>SUM(F143)</f>
        <v>30144</v>
      </c>
      <c r="H143" s="34"/>
      <c r="I143" s="34"/>
      <c r="J143" s="34"/>
      <c r="K143" s="35" t="s">
        <v>413</v>
      </c>
      <c r="L143" s="101">
        <v>1</v>
      </c>
      <c r="M143" s="35"/>
      <c r="N143" s="35"/>
      <c r="O143" s="35" t="s">
        <v>37</v>
      </c>
    </row>
    <row r="144" spans="1:15" ht="11.25">
      <c r="A144" s="32"/>
      <c r="B144" s="32"/>
      <c r="C144" s="32" t="s">
        <v>460</v>
      </c>
      <c r="E144" s="32"/>
      <c r="F144" s="34"/>
      <c r="G144" s="34"/>
      <c r="H144" s="34"/>
      <c r="I144" s="34"/>
      <c r="J144" s="34"/>
      <c r="K144" s="35"/>
      <c r="L144" s="35"/>
      <c r="M144" s="35"/>
      <c r="N144" s="35"/>
      <c r="O144" s="35"/>
    </row>
    <row r="145" spans="1:15" ht="11.25">
      <c r="A145" s="32"/>
      <c r="B145" s="32"/>
      <c r="C145" s="32"/>
      <c r="E145" s="32"/>
      <c r="F145" s="34"/>
      <c r="G145" s="34"/>
      <c r="H145" s="34"/>
      <c r="I145" s="34"/>
      <c r="J145" s="34"/>
      <c r="K145" s="35"/>
      <c r="L145" s="35"/>
      <c r="M145" s="35"/>
      <c r="N145" s="35"/>
      <c r="O145" s="35"/>
    </row>
    <row r="146" spans="1:15" ht="11.25">
      <c r="A146" s="32" t="s">
        <v>763</v>
      </c>
      <c r="B146" s="146" t="s">
        <v>179</v>
      </c>
      <c r="C146" s="146" t="s">
        <v>364</v>
      </c>
      <c r="E146" s="32"/>
      <c r="F146" s="153">
        <v>6785</v>
      </c>
      <c r="G146" s="34">
        <f>SUM(F146)</f>
        <v>6785</v>
      </c>
      <c r="H146" s="34"/>
      <c r="I146" s="34"/>
      <c r="J146" s="34"/>
      <c r="K146" s="35" t="s">
        <v>413</v>
      </c>
      <c r="L146" s="101">
        <v>1</v>
      </c>
      <c r="M146" s="35"/>
      <c r="N146" s="35"/>
      <c r="O146" s="35" t="s">
        <v>37</v>
      </c>
    </row>
    <row r="147" spans="1:15" ht="11.25">
      <c r="A147" s="32"/>
      <c r="B147" s="32"/>
      <c r="C147" s="32" t="s">
        <v>458</v>
      </c>
      <c r="E147" s="32"/>
      <c r="F147" s="34"/>
      <c r="G147" s="34"/>
      <c r="H147" s="34"/>
      <c r="I147" s="34"/>
      <c r="J147" s="34"/>
      <c r="K147" s="35"/>
      <c r="L147" s="35"/>
      <c r="M147" s="35"/>
      <c r="N147" s="35"/>
      <c r="O147" s="35"/>
    </row>
    <row r="148" spans="1:15" ht="11.25">
      <c r="A148" s="32"/>
      <c r="B148" s="45"/>
      <c r="C148" s="32"/>
      <c r="E148" s="32"/>
      <c r="F148" s="34"/>
      <c r="G148" s="34"/>
      <c r="H148" s="34"/>
      <c r="I148" s="34"/>
      <c r="J148" s="34"/>
      <c r="K148" s="35"/>
      <c r="L148" s="35"/>
      <c r="M148" s="35"/>
      <c r="N148" s="35"/>
      <c r="O148" s="35"/>
    </row>
    <row r="149" spans="1:15" ht="11.25">
      <c r="A149" s="32" t="s">
        <v>764</v>
      </c>
      <c r="B149" s="146" t="s">
        <v>179</v>
      </c>
      <c r="C149" s="146" t="s">
        <v>402</v>
      </c>
      <c r="E149" s="32"/>
      <c r="F149" s="153">
        <v>6785</v>
      </c>
      <c r="G149" s="34">
        <f>SUM(F149)</f>
        <v>6785</v>
      </c>
      <c r="H149" s="34"/>
      <c r="I149" s="34"/>
      <c r="J149" s="34"/>
      <c r="K149" s="35" t="s">
        <v>413</v>
      </c>
      <c r="L149" s="101">
        <v>1</v>
      </c>
      <c r="M149" s="35"/>
      <c r="N149" s="35"/>
      <c r="O149" s="35" t="s">
        <v>37</v>
      </c>
    </row>
    <row r="150" spans="1:15" ht="11.25">
      <c r="A150" s="32"/>
      <c r="B150" s="32"/>
      <c r="C150" s="32" t="s">
        <v>458</v>
      </c>
      <c r="E150" s="32"/>
      <c r="F150" s="34"/>
      <c r="G150" s="34"/>
      <c r="H150" s="34"/>
      <c r="I150" s="34"/>
      <c r="J150" s="34"/>
      <c r="K150" s="35"/>
      <c r="L150" s="35"/>
      <c r="M150" s="35"/>
      <c r="N150" s="35"/>
      <c r="O150" s="35"/>
    </row>
    <row r="151" spans="1:15" ht="11.25">
      <c r="A151" s="32"/>
      <c r="B151" s="32"/>
      <c r="C151" s="32"/>
      <c r="E151" s="32"/>
      <c r="F151" s="34"/>
      <c r="G151" s="34"/>
      <c r="H151" s="34"/>
      <c r="I151" s="34"/>
      <c r="J151" s="34"/>
      <c r="K151" s="35"/>
      <c r="L151" s="35"/>
      <c r="M151" s="35"/>
      <c r="N151" s="35"/>
      <c r="O151" s="35"/>
    </row>
    <row r="152" spans="1:15" ht="11.25">
      <c r="A152" s="32" t="s">
        <v>765</v>
      </c>
      <c r="B152" s="146" t="s">
        <v>179</v>
      </c>
      <c r="C152" s="146" t="s">
        <v>403</v>
      </c>
      <c r="E152" s="32"/>
      <c r="F152" s="153">
        <v>60399</v>
      </c>
      <c r="G152" s="34">
        <f>SUM(F152)</f>
        <v>60399</v>
      </c>
      <c r="H152" s="34"/>
      <c r="I152" s="34"/>
      <c r="J152" s="34"/>
      <c r="K152" s="35" t="s">
        <v>413</v>
      </c>
      <c r="L152" s="101">
        <v>1</v>
      </c>
      <c r="M152" s="35"/>
      <c r="N152" s="35"/>
      <c r="O152" s="35" t="s">
        <v>37</v>
      </c>
    </row>
    <row r="153" spans="1:15" ht="11.25">
      <c r="A153" s="32"/>
      <c r="B153" s="32"/>
      <c r="C153" s="32" t="s">
        <v>459</v>
      </c>
      <c r="E153" s="32"/>
      <c r="F153" s="34"/>
      <c r="G153" s="34"/>
      <c r="H153" s="34"/>
      <c r="I153" s="34"/>
      <c r="J153" s="34"/>
      <c r="K153" s="35"/>
      <c r="L153" s="35"/>
      <c r="M153" s="35"/>
      <c r="N153" s="35"/>
      <c r="O153" s="35"/>
    </row>
    <row r="154" spans="1:15" ht="11.25">
      <c r="A154" s="32"/>
      <c r="B154" s="32"/>
      <c r="C154" s="32"/>
      <c r="E154" s="32"/>
      <c r="F154" s="34"/>
      <c r="G154" s="34"/>
      <c r="H154" s="34"/>
      <c r="I154" s="34"/>
      <c r="J154" s="34"/>
      <c r="K154" s="35"/>
      <c r="L154" s="35"/>
      <c r="M154" s="35"/>
      <c r="N154" s="35"/>
      <c r="O154" s="35"/>
    </row>
    <row r="155" spans="1:15" ht="11.25">
      <c r="A155" s="32" t="s">
        <v>766</v>
      </c>
      <c r="B155" s="146" t="s">
        <v>179</v>
      </c>
      <c r="C155" s="146" t="s">
        <v>404</v>
      </c>
      <c r="E155" s="32"/>
      <c r="F155" s="153">
        <v>32957</v>
      </c>
      <c r="G155" s="34">
        <f>SUM(F155)</f>
        <v>32957</v>
      </c>
      <c r="H155" s="34"/>
      <c r="I155" s="34"/>
      <c r="J155" s="34"/>
      <c r="K155" s="35" t="s">
        <v>413</v>
      </c>
      <c r="L155" s="101">
        <v>1</v>
      </c>
      <c r="M155" s="35"/>
      <c r="N155" s="35"/>
      <c r="O155" s="35" t="s">
        <v>37</v>
      </c>
    </row>
    <row r="156" spans="1:15" ht="11.25">
      <c r="A156" s="32"/>
      <c r="B156" s="32"/>
      <c r="C156" s="32" t="s">
        <v>471</v>
      </c>
      <c r="E156" s="32"/>
      <c r="F156" s="34"/>
      <c r="G156" s="34"/>
      <c r="H156" s="34"/>
      <c r="I156" s="34"/>
      <c r="J156" s="34"/>
      <c r="K156" s="35"/>
      <c r="L156" s="35"/>
      <c r="M156" s="35"/>
      <c r="N156" s="35"/>
      <c r="O156" s="35"/>
    </row>
    <row r="157" spans="1:15" ht="11.25">
      <c r="A157" s="32"/>
      <c r="B157" s="32"/>
      <c r="C157" s="32"/>
      <c r="E157" s="32"/>
      <c r="F157" s="34"/>
      <c r="G157" s="34"/>
      <c r="H157" s="34"/>
      <c r="I157" s="34"/>
      <c r="J157" s="34"/>
      <c r="K157" s="35"/>
      <c r="L157" s="35"/>
      <c r="M157" s="35"/>
      <c r="N157" s="35"/>
      <c r="O157" s="35"/>
    </row>
    <row r="158" spans="1:15" ht="11.25">
      <c r="A158" s="32" t="s">
        <v>767</v>
      </c>
      <c r="B158" s="146" t="s">
        <v>179</v>
      </c>
      <c r="C158" s="146" t="s">
        <v>405</v>
      </c>
      <c r="E158" s="32"/>
      <c r="F158" s="153">
        <v>43507</v>
      </c>
      <c r="G158" s="34">
        <f>SUM(F158)</f>
        <v>43507</v>
      </c>
      <c r="H158" s="34"/>
      <c r="I158" s="34"/>
      <c r="J158" s="34"/>
      <c r="K158" s="35" t="s">
        <v>413</v>
      </c>
      <c r="L158" s="101">
        <v>1</v>
      </c>
      <c r="M158" s="35"/>
      <c r="N158" s="35"/>
      <c r="O158" s="35" t="s">
        <v>37</v>
      </c>
    </row>
    <row r="159" spans="1:15" ht="11.25">
      <c r="A159" s="32"/>
      <c r="B159" s="45"/>
      <c r="C159" s="32" t="s">
        <v>470</v>
      </c>
      <c r="E159" s="32"/>
      <c r="F159" s="34"/>
      <c r="G159" s="34"/>
      <c r="H159" s="34"/>
      <c r="I159" s="34"/>
      <c r="J159" s="34"/>
      <c r="K159" s="35"/>
      <c r="L159" s="35"/>
      <c r="M159" s="35"/>
      <c r="N159" s="35"/>
      <c r="O159" s="35"/>
    </row>
    <row r="160" spans="1:15" ht="11.25">
      <c r="A160" s="32"/>
      <c r="B160" s="32"/>
      <c r="C160" s="32"/>
      <c r="E160" s="32"/>
      <c r="F160" s="83"/>
      <c r="G160" s="34"/>
      <c r="H160" s="34"/>
      <c r="I160" s="34"/>
      <c r="J160" s="34"/>
      <c r="K160" s="35"/>
      <c r="L160" s="35"/>
      <c r="M160" s="35"/>
      <c r="N160" s="35"/>
      <c r="O160" s="35"/>
    </row>
    <row r="161" spans="1:15" ht="11.25">
      <c r="A161" s="32" t="s">
        <v>768</v>
      </c>
      <c r="B161" s="146" t="s">
        <v>179</v>
      </c>
      <c r="C161" s="146" t="s">
        <v>406</v>
      </c>
      <c r="E161" s="32"/>
      <c r="F161" s="153">
        <v>12481</v>
      </c>
      <c r="G161" s="34">
        <f>SUM(F161)</f>
        <v>12481</v>
      </c>
      <c r="H161" s="34"/>
      <c r="I161" s="34"/>
      <c r="J161" s="34"/>
      <c r="K161" s="35" t="s">
        <v>413</v>
      </c>
      <c r="L161" s="101">
        <v>1</v>
      </c>
      <c r="M161" s="35"/>
      <c r="N161" s="35"/>
      <c r="O161" s="35" t="s">
        <v>37</v>
      </c>
    </row>
    <row r="162" spans="1:15" ht="11.25">
      <c r="A162" s="32"/>
      <c r="B162" s="32"/>
      <c r="C162" s="32" t="s">
        <v>458</v>
      </c>
      <c r="E162" s="32"/>
      <c r="F162" s="34"/>
      <c r="G162" s="34"/>
      <c r="H162" s="34"/>
      <c r="I162" s="34"/>
      <c r="J162" s="34"/>
      <c r="K162" s="35"/>
      <c r="L162" s="35"/>
      <c r="M162" s="35"/>
      <c r="N162" s="35"/>
      <c r="O162" s="35"/>
    </row>
    <row r="163" spans="1:15" ht="11.25">
      <c r="A163" s="32"/>
      <c r="B163" s="32"/>
      <c r="C163" s="32"/>
      <c r="E163" s="32"/>
      <c r="F163" s="34"/>
      <c r="G163" s="34"/>
      <c r="H163" s="34"/>
      <c r="I163" s="34"/>
      <c r="J163" s="34"/>
      <c r="K163" s="35"/>
      <c r="L163" s="35"/>
      <c r="M163" s="35"/>
      <c r="N163" s="35"/>
      <c r="O163" s="35"/>
    </row>
    <row r="164" spans="1:15" ht="11.25">
      <c r="A164" s="32" t="s">
        <v>769</v>
      </c>
      <c r="B164" s="146" t="s">
        <v>179</v>
      </c>
      <c r="C164" s="146" t="s">
        <v>407</v>
      </c>
      <c r="E164" s="32"/>
      <c r="F164" s="153">
        <v>28367</v>
      </c>
      <c r="G164" s="34">
        <f>SUM(F164)</f>
        <v>28367</v>
      </c>
      <c r="H164" s="34"/>
      <c r="I164" s="34"/>
      <c r="J164" s="34"/>
      <c r="K164" s="35" t="s">
        <v>413</v>
      </c>
      <c r="L164" s="101">
        <v>1</v>
      </c>
      <c r="M164" s="35"/>
      <c r="N164" s="35"/>
      <c r="O164" s="35" t="s">
        <v>37</v>
      </c>
    </row>
    <row r="165" spans="1:15" ht="11.25">
      <c r="A165" s="32"/>
      <c r="B165" s="32"/>
      <c r="C165" s="32" t="s">
        <v>459</v>
      </c>
      <c r="E165" s="32"/>
      <c r="F165" s="34"/>
      <c r="G165" s="34"/>
      <c r="H165" s="34"/>
      <c r="I165" s="34"/>
      <c r="J165" s="34"/>
      <c r="K165" s="35"/>
      <c r="L165" s="35"/>
      <c r="M165" s="35"/>
      <c r="N165" s="35"/>
      <c r="O165" s="35"/>
    </row>
    <row r="166" spans="1:15" ht="11.25">
      <c r="A166" s="32"/>
      <c r="B166" s="32"/>
      <c r="C166" s="32"/>
      <c r="E166" s="32"/>
      <c r="F166" s="34"/>
      <c r="G166" s="34"/>
      <c r="H166" s="34"/>
      <c r="I166" s="34"/>
      <c r="J166" s="34"/>
      <c r="K166" s="35"/>
      <c r="L166" s="35"/>
      <c r="M166" s="35"/>
      <c r="N166" s="35"/>
      <c r="O166" s="35"/>
    </row>
    <row r="167" spans="1:15" ht="11.25">
      <c r="A167" s="32" t="s">
        <v>770</v>
      </c>
      <c r="B167" s="146" t="s">
        <v>179</v>
      </c>
      <c r="C167" s="146" t="s">
        <v>408</v>
      </c>
      <c r="E167" s="32"/>
      <c r="F167" s="153">
        <v>34211</v>
      </c>
      <c r="G167" s="34">
        <f>SUM(F167)</f>
        <v>34211</v>
      </c>
      <c r="H167" s="34"/>
      <c r="I167" s="34"/>
      <c r="J167" s="34"/>
      <c r="K167" s="35" t="s">
        <v>413</v>
      </c>
      <c r="L167" s="101">
        <v>1</v>
      </c>
      <c r="M167" s="35"/>
      <c r="N167" s="35"/>
      <c r="O167" s="35" t="s">
        <v>37</v>
      </c>
    </row>
    <row r="168" spans="1:15" ht="11.25">
      <c r="A168" s="32"/>
      <c r="B168" s="32"/>
      <c r="C168" s="32" t="s">
        <v>470</v>
      </c>
      <c r="E168" s="32"/>
      <c r="F168" s="34"/>
      <c r="G168" s="34"/>
      <c r="H168" s="34"/>
      <c r="I168" s="34"/>
      <c r="J168" s="34"/>
      <c r="K168" s="35"/>
      <c r="L168" s="35"/>
      <c r="M168" s="35"/>
      <c r="N168" s="35"/>
      <c r="O168" s="35"/>
    </row>
    <row r="169" spans="1:15" ht="11.25">
      <c r="A169" s="32"/>
      <c r="B169" s="32"/>
      <c r="C169" s="32"/>
      <c r="E169" s="32"/>
      <c r="F169" s="34"/>
      <c r="G169" s="34"/>
      <c r="H169" s="34"/>
      <c r="I169" s="34"/>
      <c r="J169" s="34"/>
      <c r="K169" s="35"/>
      <c r="L169" s="35"/>
      <c r="M169" s="35"/>
      <c r="N169" s="35"/>
      <c r="O169" s="35"/>
    </row>
    <row r="170" spans="1:15" ht="11.25">
      <c r="A170" s="32" t="s">
        <v>771</v>
      </c>
      <c r="B170" s="146" t="s">
        <v>179</v>
      </c>
      <c r="C170" s="146" t="s">
        <v>294</v>
      </c>
      <c r="E170" s="32"/>
      <c r="F170" s="153">
        <v>17196</v>
      </c>
      <c r="G170" s="34">
        <f>SUM(F170)</f>
        <v>17196</v>
      </c>
      <c r="H170" s="34"/>
      <c r="I170" s="34"/>
      <c r="J170" s="34"/>
      <c r="K170" s="35" t="s">
        <v>413</v>
      </c>
      <c r="L170" s="101">
        <v>1</v>
      </c>
      <c r="M170" s="35"/>
      <c r="N170" s="35"/>
      <c r="O170" s="35" t="s">
        <v>37</v>
      </c>
    </row>
    <row r="171" spans="1:15" ht="11.25">
      <c r="A171" s="32"/>
      <c r="B171" s="32"/>
      <c r="C171" s="32" t="s">
        <v>460</v>
      </c>
      <c r="D171" s="32"/>
      <c r="E171" s="32"/>
      <c r="F171" s="34"/>
      <c r="G171" s="34"/>
      <c r="H171" s="34"/>
      <c r="I171" s="34"/>
      <c r="J171" s="34"/>
      <c r="K171" s="35"/>
      <c r="L171" s="35"/>
      <c r="M171" s="35"/>
      <c r="N171" s="35"/>
      <c r="O171" s="35"/>
    </row>
    <row r="172" spans="1:15" ht="11.25">
      <c r="A172" s="38"/>
      <c r="B172" s="38"/>
      <c r="C172" s="38"/>
      <c r="D172" s="38"/>
      <c r="E172" s="38"/>
      <c r="F172" s="41"/>
      <c r="G172" s="41"/>
      <c r="H172" s="41"/>
      <c r="I172" s="41"/>
      <c r="J172" s="41"/>
      <c r="K172" s="42"/>
      <c r="L172" s="42"/>
      <c r="M172" s="42"/>
      <c r="N172" s="42"/>
      <c r="O172" s="42"/>
    </row>
    <row r="173" spans="2:10" ht="11.25">
      <c r="B173" s="51" t="s">
        <v>34</v>
      </c>
      <c r="F173" s="73">
        <f>SUM(F138:F172)</f>
        <v>281686</v>
      </c>
      <c r="G173" s="73">
        <f>SUM(G138:G172)</f>
        <v>281686</v>
      </c>
      <c r="H173" s="73"/>
      <c r="I173" s="73"/>
      <c r="J173" s="73"/>
    </row>
    <row r="174" spans="2:10" ht="11.25">
      <c r="B174" s="51" t="s">
        <v>26</v>
      </c>
      <c r="F174" s="74"/>
      <c r="G174" s="74"/>
      <c r="H174" s="73"/>
      <c r="I174" s="74"/>
      <c r="J174" s="74"/>
    </row>
    <row r="175" spans="2:10" ht="11.25">
      <c r="B175" s="51" t="s">
        <v>27</v>
      </c>
      <c r="F175" s="74"/>
      <c r="G175" s="74"/>
      <c r="H175" s="75"/>
      <c r="I175" s="74"/>
      <c r="J175" s="74"/>
    </row>
    <row r="179" spans="11:14" ht="11.25">
      <c r="K179" s="119"/>
      <c r="L179" s="119"/>
      <c r="M179" s="119"/>
      <c r="N179" s="119"/>
    </row>
    <row r="180" spans="2:14" ht="11.25">
      <c r="B180" s="119" t="s">
        <v>28</v>
      </c>
      <c r="C180" s="119"/>
      <c r="D180" s="119"/>
      <c r="K180" s="119" t="s">
        <v>52</v>
      </c>
      <c r="L180" s="119"/>
      <c r="M180" s="119"/>
      <c r="N180" s="119"/>
    </row>
    <row r="181" spans="2:14" ht="11.25">
      <c r="B181" s="119" t="s">
        <v>29</v>
      </c>
      <c r="C181" s="119"/>
      <c r="D181" s="119"/>
      <c r="K181" s="119" t="s">
        <v>31</v>
      </c>
      <c r="L181" s="119"/>
      <c r="M181" s="119"/>
      <c r="N181" s="119"/>
    </row>
    <row r="182" spans="1:15" ht="12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O182" s="76"/>
    </row>
    <row r="183" spans="1:15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</row>
    <row r="184" spans="1:15" ht="11.25">
      <c r="A184" s="119" t="s">
        <v>33</v>
      </c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</row>
    <row r="185" spans="1:15" ht="11.25">
      <c r="A185" s="119" t="s">
        <v>23</v>
      </c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</row>
    <row r="186" spans="1:15" ht="11.2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116" t="s">
        <v>24</v>
      </c>
      <c r="N186" s="117"/>
      <c r="O186" s="51"/>
    </row>
    <row r="187" spans="1:15" ht="11.25">
      <c r="A187" s="119" t="s">
        <v>142</v>
      </c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</row>
    <row r="188" spans="1:15" ht="11.2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</row>
    <row r="189" spans="1:15" ht="11.25">
      <c r="A189" s="119" t="s">
        <v>0</v>
      </c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</row>
    <row r="190" spans="1:15" ht="11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</row>
    <row r="191" spans="1:15" ht="11.25">
      <c r="A191" s="57" t="s">
        <v>32</v>
      </c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</row>
    <row r="192" spans="1:15" ht="11.25">
      <c r="A192" s="57" t="s">
        <v>35</v>
      </c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</row>
    <row r="193" ht="11.25">
      <c r="A193" s="57" t="s">
        <v>25</v>
      </c>
    </row>
    <row r="194" spans="1:15" ht="11.25">
      <c r="A194" s="58" t="s">
        <v>14</v>
      </c>
      <c r="B194" s="59" t="s">
        <v>93</v>
      </c>
      <c r="C194" s="60"/>
      <c r="D194" s="58"/>
      <c r="E194" s="60"/>
      <c r="F194" s="58"/>
      <c r="G194" s="61"/>
      <c r="H194" s="61"/>
      <c r="I194" s="61"/>
      <c r="J194" s="60"/>
      <c r="K194" s="137" t="s">
        <v>17</v>
      </c>
      <c r="L194" s="138"/>
      <c r="M194" s="138"/>
      <c r="N194" s="139"/>
      <c r="O194" s="62"/>
    </row>
    <row r="195" spans="1:15" ht="11.25">
      <c r="A195" s="63"/>
      <c r="B195" s="64"/>
      <c r="C195" s="65"/>
      <c r="D195" s="118" t="s">
        <v>15</v>
      </c>
      <c r="E195" s="135"/>
      <c r="F195" s="118" t="s">
        <v>16</v>
      </c>
      <c r="G195" s="136"/>
      <c r="H195" s="136"/>
      <c r="I195" s="136"/>
      <c r="J195" s="135"/>
      <c r="K195" s="140"/>
      <c r="L195" s="141"/>
      <c r="M195" s="141"/>
      <c r="N195" s="142"/>
      <c r="O195" s="66" t="s">
        <v>20</v>
      </c>
    </row>
    <row r="196" spans="1:15" ht="11.25">
      <c r="A196" s="67" t="s">
        <v>117</v>
      </c>
      <c r="B196" s="68"/>
      <c r="C196" s="69"/>
      <c r="D196" s="67"/>
      <c r="E196" s="69"/>
      <c r="F196" s="67"/>
      <c r="G196" s="68"/>
      <c r="H196" s="68"/>
      <c r="I196" s="68"/>
      <c r="J196" s="69"/>
      <c r="K196" s="116" t="s">
        <v>18</v>
      </c>
      <c r="L196" s="117"/>
      <c r="M196" s="116" t="s">
        <v>19</v>
      </c>
      <c r="N196" s="117"/>
      <c r="O196" s="66" t="s">
        <v>21</v>
      </c>
    </row>
    <row r="197" spans="1:15" ht="11.25">
      <c r="A197" s="70"/>
      <c r="B197" s="70"/>
      <c r="C197" s="70"/>
      <c r="D197" s="70" t="s">
        <v>3</v>
      </c>
      <c r="E197" s="70" t="s">
        <v>5</v>
      </c>
      <c r="F197" s="70"/>
      <c r="G197" s="70"/>
      <c r="H197" s="70"/>
      <c r="I197" s="70"/>
      <c r="J197" s="70"/>
      <c r="K197" s="70" t="s">
        <v>10</v>
      </c>
      <c r="L197" s="70"/>
      <c r="M197" s="70"/>
      <c r="N197" s="70"/>
      <c r="O197" s="66" t="s">
        <v>22</v>
      </c>
    </row>
    <row r="198" spans="1:15" ht="11.25">
      <c r="A198" s="71" t="s">
        <v>30</v>
      </c>
      <c r="B198" s="71" t="s">
        <v>1</v>
      </c>
      <c r="C198" s="71" t="s">
        <v>2</v>
      </c>
      <c r="D198" s="71" t="s">
        <v>4</v>
      </c>
      <c r="E198" s="71" t="s">
        <v>4</v>
      </c>
      <c r="F198" s="71" t="s">
        <v>36</v>
      </c>
      <c r="G198" s="71" t="s">
        <v>6</v>
      </c>
      <c r="H198" s="71" t="s">
        <v>8</v>
      </c>
      <c r="I198" s="71" t="s">
        <v>7</v>
      </c>
      <c r="J198" s="71" t="s">
        <v>128</v>
      </c>
      <c r="K198" s="71" t="s">
        <v>11</v>
      </c>
      <c r="L198" s="71" t="s">
        <v>12</v>
      </c>
      <c r="M198" s="71" t="s">
        <v>13</v>
      </c>
      <c r="N198" s="71" t="s">
        <v>12</v>
      </c>
      <c r="O198" s="72"/>
    </row>
    <row r="199" spans="1:15" ht="11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40"/>
      <c r="L199" s="40"/>
      <c r="M199" s="40"/>
      <c r="N199" s="40"/>
      <c r="O199" s="40"/>
    </row>
    <row r="200" spans="1:15" ht="11.25">
      <c r="A200" s="32" t="s">
        <v>772</v>
      </c>
      <c r="B200" s="146" t="s">
        <v>179</v>
      </c>
      <c r="C200" s="146" t="s">
        <v>409</v>
      </c>
      <c r="E200" s="32"/>
      <c r="F200" s="153">
        <v>10348</v>
      </c>
      <c r="G200" s="34">
        <f>SUM(F200)</f>
        <v>10348</v>
      </c>
      <c r="H200" s="34"/>
      <c r="I200" s="34"/>
      <c r="J200" s="34"/>
      <c r="K200" s="35" t="s">
        <v>413</v>
      </c>
      <c r="L200" s="101">
        <v>1</v>
      </c>
      <c r="M200" s="35"/>
      <c r="N200" s="35"/>
      <c r="O200" s="35" t="s">
        <v>37</v>
      </c>
    </row>
    <row r="201" spans="1:15" ht="11.25">
      <c r="A201" s="32"/>
      <c r="B201" s="146"/>
      <c r="C201" s="146" t="s">
        <v>464</v>
      </c>
      <c r="E201" s="32"/>
      <c r="F201" s="153"/>
      <c r="G201" s="34"/>
      <c r="H201" s="34"/>
      <c r="I201" s="34"/>
      <c r="J201" s="34"/>
      <c r="K201" s="35"/>
      <c r="L201" s="35"/>
      <c r="M201" s="35"/>
      <c r="N201" s="35"/>
      <c r="O201" s="35"/>
    </row>
    <row r="202" spans="1:15" ht="11.25">
      <c r="A202" s="32"/>
      <c r="B202" s="32"/>
      <c r="C202" s="32"/>
      <c r="E202" s="32"/>
      <c r="F202" s="34"/>
      <c r="G202" s="34"/>
      <c r="H202" s="34"/>
      <c r="I202" s="34"/>
      <c r="J202" s="34"/>
      <c r="K202" s="35"/>
      <c r="L202" s="35"/>
      <c r="M202" s="35"/>
      <c r="N202" s="35"/>
      <c r="O202" s="35"/>
    </row>
    <row r="203" spans="1:15" ht="11.25">
      <c r="A203" s="32" t="s">
        <v>773</v>
      </c>
      <c r="B203" s="146" t="s">
        <v>179</v>
      </c>
      <c r="C203" s="146" t="s">
        <v>410</v>
      </c>
      <c r="E203" s="32"/>
      <c r="F203" s="153">
        <v>25356</v>
      </c>
      <c r="G203" s="34">
        <f>SUM(F203)</f>
        <v>25356</v>
      </c>
      <c r="H203" s="34"/>
      <c r="I203" s="34"/>
      <c r="J203" s="34"/>
      <c r="K203" s="35" t="s">
        <v>413</v>
      </c>
      <c r="L203" s="101">
        <v>1</v>
      </c>
      <c r="M203" s="35"/>
      <c r="N203" s="35"/>
      <c r="O203" s="35" t="s">
        <v>37</v>
      </c>
    </row>
    <row r="204" spans="1:15" ht="11.25">
      <c r="A204" s="32"/>
      <c r="B204" s="146"/>
      <c r="C204" s="146" t="s">
        <v>464</v>
      </c>
      <c r="E204" s="32"/>
      <c r="F204" s="153"/>
      <c r="G204" s="34"/>
      <c r="H204" s="34"/>
      <c r="I204" s="34"/>
      <c r="J204" s="34"/>
      <c r="K204" s="35"/>
      <c r="L204" s="35"/>
      <c r="M204" s="35"/>
      <c r="N204" s="35"/>
      <c r="O204" s="35"/>
    </row>
    <row r="205" spans="1:15" ht="11.25">
      <c r="A205" s="32"/>
      <c r="B205" s="32"/>
      <c r="C205" s="32"/>
      <c r="E205" s="32"/>
      <c r="F205" s="34"/>
      <c r="G205" s="34"/>
      <c r="H205" s="34"/>
      <c r="I205" s="34"/>
      <c r="J205" s="34"/>
      <c r="K205" s="35"/>
      <c r="L205" s="35"/>
      <c r="M205" s="35"/>
      <c r="N205" s="35"/>
      <c r="O205" s="35"/>
    </row>
    <row r="206" spans="1:15" ht="11.25">
      <c r="A206" s="32" t="s">
        <v>774</v>
      </c>
      <c r="B206" s="146" t="s">
        <v>179</v>
      </c>
      <c r="C206" s="146" t="s">
        <v>411</v>
      </c>
      <c r="E206" s="32"/>
      <c r="F206" s="153">
        <v>24699</v>
      </c>
      <c r="G206" s="34">
        <f>SUM(F206)</f>
        <v>24699</v>
      </c>
      <c r="H206" s="34"/>
      <c r="I206" s="34"/>
      <c r="J206" s="34"/>
      <c r="K206" s="35" t="s">
        <v>413</v>
      </c>
      <c r="L206" s="101">
        <v>1</v>
      </c>
      <c r="M206" s="35"/>
      <c r="N206" s="35"/>
      <c r="O206" s="35" t="s">
        <v>37</v>
      </c>
    </row>
    <row r="207" spans="1:15" ht="11.25">
      <c r="A207" s="32"/>
      <c r="B207" s="146"/>
      <c r="C207" s="146" t="s">
        <v>460</v>
      </c>
      <c r="E207" s="32"/>
      <c r="F207" s="153"/>
      <c r="G207" s="34"/>
      <c r="H207" s="34"/>
      <c r="I207" s="34"/>
      <c r="J207" s="34"/>
      <c r="K207" s="35"/>
      <c r="L207" s="35"/>
      <c r="M207" s="35"/>
      <c r="N207" s="35"/>
      <c r="O207" s="35"/>
    </row>
    <row r="208" spans="1:15" ht="11.25">
      <c r="A208" s="32"/>
      <c r="B208" s="32"/>
      <c r="C208" s="32"/>
      <c r="E208" s="32"/>
      <c r="F208" s="34"/>
      <c r="G208" s="34"/>
      <c r="H208" s="34"/>
      <c r="I208" s="34"/>
      <c r="J208" s="34"/>
      <c r="K208" s="35"/>
      <c r="L208" s="35"/>
      <c r="M208" s="35"/>
      <c r="N208" s="35"/>
      <c r="O208" s="35"/>
    </row>
    <row r="209" spans="1:15" ht="11.25">
      <c r="A209" s="32" t="s">
        <v>775</v>
      </c>
      <c r="B209" s="146" t="s">
        <v>179</v>
      </c>
      <c r="C209" s="146" t="s">
        <v>311</v>
      </c>
      <c r="E209" s="32"/>
      <c r="F209" s="153">
        <v>5377</v>
      </c>
      <c r="G209" s="34">
        <f>SUM(F209)</f>
        <v>5377</v>
      </c>
      <c r="H209" s="34"/>
      <c r="I209" s="34"/>
      <c r="J209" s="34"/>
      <c r="K209" s="35" t="s">
        <v>413</v>
      </c>
      <c r="L209" s="101">
        <v>1</v>
      </c>
      <c r="M209" s="35"/>
      <c r="N209" s="35"/>
      <c r="O209" s="35" t="s">
        <v>37</v>
      </c>
    </row>
    <row r="210" spans="1:15" ht="11.25">
      <c r="A210" s="32"/>
      <c r="B210" s="146"/>
      <c r="C210" s="146" t="s">
        <v>464</v>
      </c>
      <c r="E210" s="32"/>
      <c r="F210" s="153"/>
      <c r="G210" s="34"/>
      <c r="H210" s="34"/>
      <c r="I210" s="34"/>
      <c r="J210" s="34"/>
      <c r="K210" s="35"/>
      <c r="L210" s="35"/>
      <c r="M210" s="35"/>
      <c r="N210" s="35"/>
      <c r="O210" s="35"/>
    </row>
    <row r="211" spans="1:15" ht="11.25">
      <c r="A211" s="32"/>
      <c r="B211" s="32"/>
      <c r="C211" s="32"/>
      <c r="E211" s="32"/>
      <c r="F211" s="34"/>
      <c r="G211" s="34"/>
      <c r="H211" s="34"/>
      <c r="I211" s="34"/>
      <c r="J211" s="34"/>
      <c r="K211" s="35"/>
      <c r="L211" s="35"/>
      <c r="M211" s="35"/>
      <c r="N211" s="35"/>
      <c r="O211" s="35"/>
    </row>
    <row r="212" spans="1:15" ht="11.25">
      <c r="A212" s="32" t="s">
        <v>780</v>
      </c>
      <c r="B212" s="146" t="s">
        <v>179</v>
      </c>
      <c r="C212" s="146" t="s">
        <v>412</v>
      </c>
      <c r="E212" s="32"/>
      <c r="F212" s="153">
        <v>28380</v>
      </c>
      <c r="G212" s="34">
        <f>SUM(F212)</f>
        <v>28380</v>
      </c>
      <c r="H212" s="34"/>
      <c r="I212" s="34"/>
      <c r="J212" s="34"/>
      <c r="K212" s="35" t="s">
        <v>413</v>
      </c>
      <c r="L212" s="101">
        <v>1</v>
      </c>
      <c r="M212" s="35"/>
      <c r="N212" s="35"/>
      <c r="O212" s="35" t="s">
        <v>37</v>
      </c>
    </row>
    <row r="213" spans="1:15" ht="11.25">
      <c r="A213" s="32"/>
      <c r="B213" s="146"/>
      <c r="C213" s="146" t="s">
        <v>459</v>
      </c>
      <c r="D213" s="154"/>
      <c r="E213" s="32"/>
      <c r="F213" s="34"/>
      <c r="G213" s="34"/>
      <c r="H213" s="34"/>
      <c r="I213" s="34"/>
      <c r="J213" s="34"/>
      <c r="K213" s="35"/>
      <c r="L213" s="35"/>
      <c r="M213" s="35"/>
      <c r="N213" s="35"/>
      <c r="O213" s="35"/>
    </row>
    <row r="214" spans="1:15" ht="11.25">
      <c r="A214" s="32"/>
      <c r="B214" s="32"/>
      <c r="C214" s="32"/>
      <c r="D214" s="32"/>
      <c r="E214" s="32"/>
      <c r="F214" s="34"/>
      <c r="G214" s="34"/>
      <c r="H214" s="34"/>
      <c r="I214" s="34"/>
      <c r="J214" s="34"/>
      <c r="K214" s="35"/>
      <c r="L214" s="35"/>
      <c r="M214" s="35"/>
      <c r="N214" s="35"/>
      <c r="O214" s="35"/>
    </row>
    <row r="215" spans="1:15" ht="11.25">
      <c r="A215" s="32" t="s">
        <v>776</v>
      </c>
      <c r="B215" s="146" t="s">
        <v>179</v>
      </c>
      <c r="C215" s="146" t="s">
        <v>207</v>
      </c>
      <c r="E215" s="32"/>
      <c r="F215" s="153">
        <v>27500</v>
      </c>
      <c r="G215" s="34">
        <f>SUM(F215)</f>
        <v>27500</v>
      </c>
      <c r="H215" s="34"/>
      <c r="I215" s="34"/>
      <c r="J215" s="34"/>
      <c r="K215" s="35" t="s">
        <v>413</v>
      </c>
      <c r="L215" s="101">
        <v>1</v>
      </c>
      <c r="M215" s="35"/>
      <c r="N215" s="35"/>
      <c r="O215" s="35" t="s">
        <v>37</v>
      </c>
    </row>
    <row r="216" spans="1:15" ht="11.25">
      <c r="A216" s="32"/>
      <c r="B216" s="146"/>
      <c r="C216" s="146" t="s">
        <v>458</v>
      </c>
      <c r="D216" s="154"/>
      <c r="E216" s="32"/>
      <c r="F216" s="34"/>
      <c r="G216" s="34"/>
      <c r="H216" s="34"/>
      <c r="I216" s="34"/>
      <c r="J216" s="34"/>
      <c r="K216" s="35"/>
      <c r="L216" s="35"/>
      <c r="M216" s="35"/>
      <c r="N216" s="35"/>
      <c r="O216" s="35"/>
    </row>
    <row r="217" spans="1:15" ht="11.25">
      <c r="A217" s="32"/>
      <c r="B217" s="32"/>
      <c r="C217" s="32"/>
      <c r="D217" s="32"/>
      <c r="E217" s="32"/>
      <c r="F217" s="34"/>
      <c r="G217" s="34"/>
      <c r="H217" s="34"/>
      <c r="I217" s="34"/>
      <c r="J217" s="34"/>
      <c r="K217" s="35"/>
      <c r="L217" s="35"/>
      <c r="M217" s="35"/>
      <c r="N217" s="35"/>
      <c r="O217" s="35"/>
    </row>
    <row r="218" spans="1:15" ht="11.25">
      <c r="A218" s="32"/>
      <c r="B218" s="32"/>
      <c r="C218" s="32"/>
      <c r="D218" s="32"/>
      <c r="E218" s="32"/>
      <c r="F218" s="34"/>
      <c r="G218" s="34"/>
      <c r="H218" s="34"/>
      <c r="I218" s="34"/>
      <c r="J218" s="34"/>
      <c r="K218" s="35"/>
      <c r="L218" s="35"/>
      <c r="M218" s="35"/>
      <c r="N218" s="35"/>
      <c r="O218" s="35"/>
    </row>
    <row r="219" spans="1:15" ht="11.25">
      <c r="A219" s="32"/>
      <c r="B219" s="146"/>
      <c r="C219" s="146"/>
      <c r="D219" s="154"/>
      <c r="E219" s="32"/>
      <c r="F219" s="34"/>
      <c r="G219" s="34"/>
      <c r="H219" s="34"/>
      <c r="I219" s="34"/>
      <c r="J219" s="34"/>
      <c r="K219" s="35"/>
      <c r="L219" s="35"/>
      <c r="M219" s="35"/>
      <c r="N219" s="35"/>
      <c r="O219" s="35"/>
    </row>
    <row r="220" spans="1:15" ht="11.25">
      <c r="A220" s="32"/>
      <c r="B220" s="45"/>
      <c r="C220" s="32"/>
      <c r="D220" s="32"/>
      <c r="E220" s="32"/>
      <c r="F220" s="34"/>
      <c r="G220" s="34"/>
      <c r="H220" s="34"/>
      <c r="I220" s="34"/>
      <c r="J220" s="34"/>
      <c r="K220" s="35"/>
      <c r="L220" s="35"/>
      <c r="M220" s="35"/>
      <c r="N220" s="35"/>
      <c r="O220" s="35"/>
    </row>
    <row r="221" spans="1:15" ht="11.25">
      <c r="A221" s="32"/>
      <c r="B221" s="32"/>
      <c r="C221" s="32"/>
      <c r="E221" s="32"/>
      <c r="F221" s="99"/>
      <c r="G221" s="34"/>
      <c r="H221" s="34"/>
      <c r="I221" s="34"/>
      <c r="J221" s="34"/>
      <c r="K221" s="35"/>
      <c r="L221" s="35"/>
      <c r="M221" s="35"/>
      <c r="N221" s="35"/>
      <c r="O221" s="35"/>
    </row>
    <row r="222" spans="1:15" ht="11.25">
      <c r="A222" s="32"/>
      <c r="B222" s="146"/>
      <c r="C222" s="146"/>
      <c r="D222" s="154"/>
      <c r="E222" s="32"/>
      <c r="F222" s="34"/>
      <c r="G222" s="34"/>
      <c r="H222" s="34"/>
      <c r="I222" s="34"/>
      <c r="J222" s="34"/>
      <c r="K222" s="35"/>
      <c r="L222" s="35"/>
      <c r="M222" s="35"/>
      <c r="N222" s="35"/>
      <c r="O222" s="35"/>
    </row>
    <row r="223" spans="1:15" ht="11.25">
      <c r="A223" s="32"/>
      <c r="B223" s="32"/>
      <c r="C223" s="32"/>
      <c r="D223" s="32"/>
      <c r="E223" s="32"/>
      <c r="F223" s="34"/>
      <c r="G223" s="34"/>
      <c r="H223" s="34"/>
      <c r="I223" s="34"/>
      <c r="J223" s="34"/>
      <c r="K223" s="35"/>
      <c r="L223" s="35"/>
      <c r="M223" s="35"/>
      <c r="N223" s="35"/>
      <c r="O223" s="35"/>
    </row>
    <row r="224" spans="1:15" ht="11.25">
      <c r="A224" s="32"/>
      <c r="B224" s="32"/>
      <c r="C224" s="32"/>
      <c r="D224" s="32"/>
      <c r="E224" s="32"/>
      <c r="F224" s="34"/>
      <c r="G224" s="34"/>
      <c r="H224" s="34"/>
      <c r="I224" s="34"/>
      <c r="J224" s="34"/>
      <c r="K224" s="35"/>
      <c r="L224" s="35"/>
      <c r="M224" s="35"/>
      <c r="N224" s="35"/>
      <c r="O224" s="35"/>
    </row>
    <row r="225" spans="1:15" ht="11.25">
      <c r="A225" s="32"/>
      <c r="B225" s="146"/>
      <c r="C225" s="146"/>
      <c r="D225" s="154"/>
      <c r="E225" s="32"/>
      <c r="F225" s="34"/>
      <c r="G225" s="34"/>
      <c r="H225" s="34"/>
      <c r="I225" s="34"/>
      <c r="J225" s="34"/>
      <c r="K225" s="35"/>
      <c r="L225" s="35"/>
      <c r="M225" s="35"/>
      <c r="N225" s="35"/>
      <c r="O225" s="35"/>
    </row>
    <row r="226" spans="1:15" ht="11.25">
      <c r="A226" s="32"/>
      <c r="B226" s="32"/>
      <c r="C226" s="32"/>
      <c r="D226" s="32"/>
      <c r="E226" s="32"/>
      <c r="F226" s="34"/>
      <c r="G226" s="34"/>
      <c r="H226" s="34"/>
      <c r="I226" s="34"/>
      <c r="J226" s="34"/>
      <c r="K226" s="35"/>
      <c r="L226" s="35"/>
      <c r="M226" s="35"/>
      <c r="N226" s="35"/>
      <c r="O226" s="35"/>
    </row>
    <row r="227" spans="1:15" ht="11.25">
      <c r="A227" s="32"/>
      <c r="B227" s="32"/>
      <c r="C227" s="32"/>
      <c r="D227" s="32"/>
      <c r="E227" s="32"/>
      <c r="F227" s="34"/>
      <c r="G227" s="34"/>
      <c r="H227" s="34"/>
      <c r="I227" s="34"/>
      <c r="J227" s="34"/>
      <c r="K227" s="35"/>
      <c r="L227" s="35"/>
      <c r="M227" s="35"/>
      <c r="N227" s="35"/>
      <c r="O227" s="35"/>
    </row>
    <row r="228" spans="1:15" ht="11.25">
      <c r="A228" s="32"/>
      <c r="B228" s="146"/>
      <c r="C228" s="146"/>
      <c r="D228" s="154"/>
      <c r="E228" s="32"/>
      <c r="F228" s="34"/>
      <c r="G228" s="34"/>
      <c r="H228" s="34"/>
      <c r="I228" s="34"/>
      <c r="J228" s="34"/>
      <c r="K228" s="35"/>
      <c r="L228" s="35"/>
      <c r="M228" s="35"/>
      <c r="N228" s="35"/>
      <c r="O228" s="35"/>
    </row>
    <row r="229" spans="1:15" ht="11.25">
      <c r="A229" s="32"/>
      <c r="B229" s="32"/>
      <c r="C229" s="32"/>
      <c r="D229" s="32"/>
      <c r="E229" s="32"/>
      <c r="F229" s="34"/>
      <c r="G229" s="34"/>
      <c r="H229" s="34"/>
      <c r="I229" s="34"/>
      <c r="J229" s="34"/>
      <c r="K229" s="35"/>
      <c r="L229" s="35"/>
      <c r="M229" s="35"/>
      <c r="N229" s="35"/>
      <c r="O229" s="35"/>
    </row>
    <row r="230" spans="1:15" ht="11.25">
      <c r="A230" s="32"/>
      <c r="B230" s="32"/>
      <c r="C230" s="32"/>
      <c r="D230" s="32"/>
      <c r="E230" s="32"/>
      <c r="F230" s="34"/>
      <c r="G230" s="34"/>
      <c r="H230" s="34"/>
      <c r="I230" s="34"/>
      <c r="J230" s="34"/>
      <c r="K230" s="35"/>
      <c r="L230" s="35"/>
      <c r="M230" s="35"/>
      <c r="N230" s="35"/>
      <c r="O230" s="35"/>
    </row>
    <row r="231" spans="1:15" ht="11.25">
      <c r="A231" s="32"/>
      <c r="B231" s="146"/>
      <c r="C231" s="146"/>
      <c r="D231" s="154"/>
      <c r="E231" s="32"/>
      <c r="F231" s="34"/>
      <c r="G231" s="34"/>
      <c r="H231" s="34"/>
      <c r="I231" s="34"/>
      <c r="J231" s="34"/>
      <c r="K231" s="35"/>
      <c r="L231" s="35"/>
      <c r="M231" s="35"/>
      <c r="N231" s="35"/>
      <c r="O231" s="35"/>
    </row>
    <row r="232" spans="1:15" ht="11.25">
      <c r="A232" s="32"/>
      <c r="B232" s="32"/>
      <c r="C232" s="32"/>
      <c r="D232" s="32"/>
      <c r="E232" s="32"/>
      <c r="F232" s="34"/>
      <c r="G232" s="34"/>
      <c r="H232" s="34"/>
      <c r="I232" s="34"/>
      <c r="J232" s="34"/>
      <c r="K232" s="35"/>
      <c r="L232" s="35"/>
      <c r="M232" s="35"/>
      <c r="N232" s="35"/>
      <c r="O232" s="35"/>
    </row>
    <row r="233" spans="1:15" ht="11.25">
      <c r="A233" s="38"/>
      <c r="B233" s="38"/>
      <c r="C233" s="38"/>
      <c r="D233" s="38"/>
      <c r="E233" s="38"/>
      <c r="F233" s="41"/>
      <c r="G233" s="41"/>
      <c r="H233" s="41"/>
      <c r="I233" s="41"/>
      <c r="J233" s="41"/>
      <c r="K233" s="42"/>
      <c r="L233" s="42"/>
      <c r="M233" s="42"/>
      <c r="N233" s="42"/>
      <c r="O233" s="42"/>
    </row>
    <row r="234" spans="2:10" ht="11.25">
      <c r="B234" s="51" t="s">
        <v>34</v>
      </c>
      <c r="F234" s="73">
        <f>SUM(F199:F233)</f>
        <v>121660</v>
      </c>
      <c r="G234" s="73">
        <f>SUM(G199:G233)</f>
        <v>121660</v>
      </c>
      <c r="H234" s="73"/>
      <c r="I234" s="73"/>
      <c r="J234" s="73"/>
    </row>
    <row r="235" spans="2:10" ht="11.25">
      <c r="B235" s="51" t="s">
        <v>26</v>
      </c>
      <c r="F235" s="74">
        <f>SUM(F173+F234)</f>
        <v>403346</v>
      </c>
      <c r="G235" s="74">
        <f>SUM(G173+G234)</f>
        <v>403346</v>
      </c>
      <c r="H235" s="73"/>
      <c r="I235" s="74"/>
      <c r="J235" s="74"/>
    </row>
    <row r="236" spans="2:10" ht="11.25">
      <c r="B236" s="51" t="s">
        <v>27</v>
      </c>
      <c r="F236" s="74"/>
      <c r="G236" s="74"/>
      <c r="H236" s="75"/>
      <c r="I236" s="74"/>
      <c r="J236" s="74"/>
    </row>
    <row r="240" spans="11:14" ht="11.25">
      <c r="K240" s="119"/>
      <c r="L240" s="119"/>
      <c r="M240" s="119"/>
      <c r="N240" s="119"/>
    </row>
    <row r="241" spans="2:14" ht="11.25">
      <c r="B241" s="119" t="s">
        <v>28</v>
      </c>
      <c r="C241" s="119"/>
      <c r="D241" s="119"/>
      <c r="K241" s="119" t="s">
        <v>52</v>
      </c>
      <c r="L241" s="119"/>
      <c r="M241" s="119"/>
      <c r="N241" s="119"/>
    </row>
    <row r="242" spans="2:14" ht="11.25">
      <c r="B242" s="119" t="s">
        <v>29</v>
      </c>
      <c r="C242" s="119"/>
      <c r="D242" s="119"/>
      <c r="K242" s="119" t="s">
        <v>31</v>
      </c>
      <c r="L242" s="119"/>
      <c r="M242" s="119"/>
      <c r="N242" s="119"/>
    </row>
    <row r="243" spans="1:15" ht="12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</row>
    <row r="244" spans="1:15" ht="12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</row>
    <row r="245" spans="1:15" ht="11.25">
      <c r="A245" s="119" t="s">
        <v>33</v>
      </c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</row>
    <row r="246" spans="1:15" ht="11.25">
      <c r="A246" s="119" t="s">
        <v>23</v>
      </c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</row>
    <row r="247" spans="1:15" ht="11.2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116" t="s">
        <v>24</v>
      </c>
      <c r="N247" s="117"/>
      <c r="O247" s="51"/>
    </row>
    <row r="248" spans="1:15" ht="11.25">
      <c r="A248" s="119" t="s">
        <v>142</v>
      </c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</row>
    <row r="249" spans="1:15" ht="11.2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</row>
    <row r="250" spans="1:15" ht="11.25">
      <c r="A250" s="119" t="s">
        <v>0</v>
      </c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</row>
    <row r="251" spans="1:15" ht="11.2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</row>
    <row r="252" spans="1:15" ht="11.25">
      <c r="A252" s="57" t="s">
        <v>32</v>
      </c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</row>
    <row r="253" spans="1:15" ht="11.25">
      <c r="A253" s="57" t="s">
        <v>35</v>
      </c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</row>
    <row r="254" ht="11.25">
      <c r="A254" s="57" t="s">
        <v>25</v>
      </c>
    </row>
    <row r="255" spans="1:15" ht="11.25">
      <c r="A255" s="58" t="s">
        <v>14</v>
      </c>
      <c r="B255" s="59" t="s">
        <v>93</v>
      </c>
      <c r="C255" s="60"/>
      <c r="D255" s="58"/>
      <c r="E255" s="60"/>
      <c r="F255" s="58"/>
      <c r="G255" s="61"/>
      <c r="H255" s="61"/>
      <c r="I255" s="61"/>
      <c r="J255" s="60"/>
      <c r="K255" s="137" t="s">
        <v>17</v>
      </c>
      <c r="L255" s="138"/>
      <c r="M255" s="138"/>
      <c r="N255" s="139"/>
      <c r="O255" s="62"/>
    </row>
    <row r="256" spans="1:15" ht="11.25">
      <c r="A256" s="63"/>
      <c r="B256" s="64"/>
      <c r="C256" s="65"/>
      <c r="D256" s="118" t="s">
        <v>15</v>
      </c>
      <c r="E256" s="135"/>
      <c r="F256" s="118" t="s">
        <v>16</v>
      </c>
      <c r="G256" s="136"/>
      <c r="H256" s="136"/>
      <c r="I256" s="136"/>
      <c r="J256" s="135"/>
      <c r="K256" s="140"/>
      <c r="L256" s="141"/>
      <c r="M256" s="141"/>
      <c r="N256" s="142"/>
      <c r="O256" s="66" t="s">
        <v>20</v>
      </c>
    </row>
    <row r="257" spans="1:15" ht="11.25">
      <c r="A257" s="67" t="s">
        <v>117</v>
      </c>
      <c r="B257" s="68"/>
      <c r="C257" s="69"/>
      <c r="D257" s="67"/>
      <c r="E257" s="69"/>
      <c r="F257" s="67"/>
      <c r="G257" s="68"/>
      <c r="H257" s="68"/>
      <c r="I257" s="68"/>
      <c r="J257" s="69"/>
      <c r="K257" s="116" t="s">
        <v>18</v>
      </c>
      <c r="L257" s="117"/>
      <c r="M257" s="116" t="s">
        <v>19</v>
      </c>
      <c r="N257" s="117"/>
      <c r="O257" s="66" t="s">
        <v>21</v>
      </c>
    </row>
    <row r="258" spans="1:15" ht="11.25">
      <c r="A258" s="70"/>
      <c r="B258" s="70"/>
      <c r="C258" s="70"/>
      <c r="D258" s="70" t="s">
        <v>3</v>
      </c>
      <c r="E258" s="70" t="s">
        <v>5</v>
      </c>
      <c r="F258" s="70"/>
      <c r="G258" s="70"/>
      <c r="H258" s="70"/>
      <c r="I258" s="70"/>
      <c r="J258" s="70"/>
      <c r="K258" s="70" t="s">
        <v>10</v>
      </c>
      <c r="L258" s="70"/>
      <c r="M258" s="70"/>
      <c r="N258" s="70"/>
      <c r="O258" s="66" t="s">
        <v>22</v>
      </c>
    </row>
    <row r="259" spans="1:15" ht="11.25">
      <c r="A259" s="71" t="s">
        <v>30</v>
      </c>
      <c r="B259" s="71" t="s">
        <v>1</v>
      </c>
      <c r="C259" s="71" t="s">
        <v>2</v>
      </c>
      <c r="D259" s="71" t="s">
        <v>4</v>
      </c>
      <c r="E259" s="71" t="s">
        <v>4</v>
      </c>
      <c r="F259" s="71" t="s">
        <v>36</v>
      </c>
      <c r="G259" s="71" t="s">
        <v>6</v>
      </c>
      <c r="H259" s="71" t="s">
        <v>8</v>
      </c>
      <c r="I259" s="71" t="s">
        <v>7</v>
      </c>
      <c r="J259" s="71" t="s">
        <v>128</v>
      </c>
      <c r="K259" s="71" t="s">
        <v>11</v>
      </c>
      <c r="L259" s="71" t="s">
        <v>12</v>
      </c>
      <c r="M259" s="71" t="s">
        <v>13</v>
      </c>
      <c r="N259" s="71" t="s">
        <v>12</v>
      </c>
      <c r="O259" s="72"/>
    </row>
    <row r="260" spans="1:15" ht="11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40"/>
      <c r="L260" s="40"/>
      <c r="M260" s="40"/>
      <c r="N260" s="40"/>
      <c r="O260" s="40"/>
    </row>
    <row r="261" spans="1:15" ht="11.25">
      <c r="A261" s="32"/>
      <c r="B261" s="45" t="s">
        <v>95</v>
      </c>
      <c r="C261" s="32"/>
      <c r="D261" s="32"/>
      <c r="E261" s="32"/>
      <c r="F261" s="34"/>
      <c r="G261" s="34"/>
      <c r="H261" s="34"/>
      <c r="I261" s="34"/>
      <c r="J261" s="34"/>
      <c r="K261" s="35"/>
      <c r="L261" s="35"/>
      <c r="M261" s="35"/>
      <c r="N261" s="35"/>
      <c r="O261" s="35"/>
    </row>
    <row r="262" spans="1:15" ht="11.25">
      <c r="A262" s="32" t="s">
        <v>777</v>
      </c>
      <c r="B262" s="32" t="s">
        <v>179</v>
      </c>
      <c r="C262" s="32" t="s">
        <v>180</v>
      </c>
      <c r="E262" s="32"/>
      <c r="F262" s="34">
        <v>165301</v>
      </c>
      <c r="G262" s="34">
        <f>SUM(F262)</f>
        <v>165301</v>
      </c>
      <c r="H262" s="34"/>
      <c r="I262" s="34"/>
      <c r="J262" s="34"/>
      <c r="K262" s="35" t="s">
        <v>181</v>
      </c>
      <c r="L262" s="35">
        <v>1</v>
      </c>
      <c r="M262" s="35"/>
      <c r="N262" s="35"/>
      <c r="O262" s="35" t="s">
        <v>37</v>
      </c>
    </row>
    <row r="263" spans="1:15" ht="11.25">
      <c r="A263" s="32"/>
      <c r="B263" s="32"/>
      <c r="C263" s="32" t="s">
        <v>465</v>
      </c>
      <c r="D263" s="32"/>
      <c r="E263" s="32"/>
      <c r="F263" s="34"/>
      <c r="G263" s="34"/>
      <c r="H263" s="34"/>
      <c r="I263" s="34"/>
      <c r="J263" s="34"/>
      <c r="K263" s="35"/>
      <c r="L263" s="35"/>
      <c r="M263" s="35"/>
      <c r="N263" s="35"/>
      <c r="O263" s="35"/>
    </row>
    <row r="264" spans="1:15" ht="11.25">
      <c r="A264" s="32"/>
      <c r="B264" s="32"/>
      <c r="C264" s="32"/>
      <c r="D264" s="32"/>
      <c r="E264" s="32"/>
      <c r="F264" s="34"/>
      <c r="G264" s="34"/>
      <c r="H264" s="34"/>
      <c r="I264" s="34"/>
      <c r="J264" s="34"/>
      <c r="K264" s="35"/>
      <c r="L264" s="35"/>
      <c r="M264" s="35"/>
      <c r="N264" s="35"/>
      <c r="O264" s="35"/>
    </row>
    <row r="265" spans="1:15" ht="11.25">
      <c r="A265" s="32" t="s">
        <v>778</v>
      </c>
      <c r="B265" s="32" t="s">
        <v>179</v>
      </c>
      <c r="C265" s="32" t="s">
        <v>207</v>
      </c>
      <c r="E265" s="32"/>
      <c r="F265" s="34">
        <v>149052</v>
      </c>
      <c r="G265" s="34">
        <f>SUM(F265)</f>
        <v>149052</v>
      </c>
      <c r="H265" s="34"/>
      <c r="I265" s="34"/>
      <c r="J265" s="34"/>
      <c r="K265" s="35" t="s">
        <v>174</v>
      </c>
      <c r="L265" s="35">
        <v>1</v>
      </c>
      <c r="M265" s="35"/>
      <c r="N265" s="35"/>
      <c r="O265" s="35" t="s">
        <v>37</v>
      </c>
    </row>
    <row r="266" spans="1:15" ht="11.25">
      <c r="A266" s="32"/>
      <c r="B266" s="32"/>
      <c r="C266" s="32" t="s">
        <v>458</v>
      </c>
      <c r="D266" s="32"/>
      <c r="E266" s="32"/>
      <c r="F266" s="34"/>
      <c r="G266" s="34"/>
      <c r="H266" s="34"/>
      <c r="I266" s="34"/>
      <c r="J266" s="34"/>
      <c r="K266" s="35"/>
      <c r="L266" s="35"/>
      <c r="M266" s="35"/>
      <c r="N266" s="35"/>
      <c r="O266" s="35"/>
    </row>
    <row r="267" spans="1:15" ht="11.25">
      <c r="A267" s="32"/>
      <c r="B267" s="32"/>
      <c r="C267" s="32"/>
      <c r="D267" s="32"/>
      <c r="E267" s="32"/>
      <c r="F267" s="34"/>
      <c r="G267" s="34"/>
      <c r="H267" s="34"/>
      <c r="I267" s="34"/>
      <c r="J267" s="34"/>
      <c r="K267" s="35"/>
      <c r="L267" s="35"/>
      <c r="M267" s="35"/>
      <c r="N267" s="35"/>
      <c r="O267" s="35"/>
    </row>
    <row r="268" spans="1:15" ht="11.25">
      <c r="A268" s="32" t="s">
        <v>779</v>
      </c>
      <c r="B268" s="32" t="s">
        <v>179</v>
      </c>
      <c r="C268" s="32" t="s">
        <v>267</v>
      </c>
      <c r="D268" s="32"/>
      <c r="E268" s="32"/>
      <c r="F268" s="34">
        <v>47466</v>
      </c>
      <c r="G268" s="34">
        <f>SUM(F268)</f>
        <v>47466</v>
      </c>
      <c r="H268" s="34"/>
      <c r="I268" s="34"/>
      <c r="J268" s="34"/>
      <c r="K268" s="35" t="s">
        <v>178</v>
      </c>
      <c r="L268" s="35">
        <v>1</v>
      </c>
      <c r="M268" s="35"/>
      <c r="N268" s="35"/>
      <c r="O268" s="35" t="s">
        <v>37</v>
      </c>
    </row>
    <row r="269" spans="1:15" ht="11.25">
      <c r="A269" s="32"/>
      <c r="B269" s="32"/>
      <c r="C269" s="32" t="s">
        <v>460</v>
      </c>
      <c r="D269" s="32"/>
      <c r="E269" s="32"/>
      <c r="F269" s="34"/>
      <c r="G269" s="34"/>
      <c r="H269" s="34"/>
      <c r="I269" s="34"/>
      <c r="J269" s="34"/>
      <c r="K269" s="35"/>
      <c r="L269" s="35"/>
      <c r="M269" s="35"/>
      <c r="N269" s="35"/>
      <c r="O269" s="35"/>
    </row>
    <row r="270" spans="1:15" ht="11.25">
      <c r="A270" s="32"/>
      <c r="B270" s="32"/>
      <c r="C270" s="32"/>
      <c r="D270" s="32"/>
      <c r="E270" s="32"/>
      <c r="F270" s="34"/>
      <c r="G270" s="34"/>
      <c r="H270" s="34"/>
      <c r="I270" s="34"/>
      <c r="J270" s="34"/>
      <c r="K270" s="35"/>
      <c r="L270" s="35"/>
      <c r="M270" s="35"/>
      <c r="N270" s="35"/>
      <c r="O270" s="35"/>
    </row>
    <row r="271" spans="1:15" ht="11.25">
      <c r="A271" s="32"/>
      <c r="B271" s="32"/>
      <c r="C271" s="32"/>
      <c r="D271" s="32"/>
      <c r="E271" s="32"/>
      <c r="F271" s="34"/>
      <c r="G271" s="34"/>
      <c r="H271" s="34"/>
      <c r="I271" s="34"/>
      <c r="J271" s="34"/>
      <c r="K271" s="35"/>
      <c r="L271" s="35"/>
      <c r="M271" s="35"/>
      <c r="N271" s="35"/>
      <c r="O271" s="35"/>
    </row>
    <row r="272" spans="1:15" ht="11.25">
      <c r="A272" s="32"/>
      <c r="B272" s="45"/>
      <c r="C272" s="32"/>
      <c r="D272" s="32"/>
      <c r="E272" s="32"/>
      <c r="F272" s="34"/>
      <c r="G272" s="34"/>
      <c r="H272" s="34"/>
      <c r="I272" s="34"/>
      <c r="J272" s="34"/>
      <c r="K272" s="35"/>
      <c r="L272" s="35"/>
      <c r="M272" s="35"/>
      <c r="N272" s="35"/>
      <c r="O272" s="35"/>
    </row>
    <row r="273" spans="1:15" ht="11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5"/>
      <c r="N273" s="35"/>
      <c r="O273" s="35"/>
    </row>
    <row r="274" spans="1:15" ht="11.25">
      <c r="A274" s="32"/>
      <c r="B274" s="32"/>
      <c r="C274" s="32"/>
      <c r="D274" s="32"/>
      <c r="E274" s="32"/>
      <c r="F274" s="34"/>
      <c r="G274" s="34"/>
      <c r="H274" s="34"/>
      <c r="I274" s="34"/>
      <c r="J274" s="34"/>
      <c r="K274" s="35"/>
      <c r="L274" s="35"/>
      <c r="M274" s="35"/>
      <c r="N274" s="35"/>
      <c r="O274" s="35"/>
    </row>
    <row r="275" spans="1:15" ht="11.25">
      <c r="A275" s="32"/>
      <c r="B275" s="32"/>
      <c r="C275" s="32"/>
      <c r="D275" s="32"/>
      <c r="E275" s="32"/>
      <c r="F275" s="34"/>
      <c r="G275" s="34"/>
      <c r="H275" s="34"/>
      <c r="I275" s="34"/>
      <c r="J275" s="34"/>
      <c r="K275" s="35"/>
      <c r="L275" s="35"/>
      <c r="M275" s="35"/>
      <c r="N275" s="35"/>
      <c r="O275" s="35"/>
    </row>
    <row r="276" spans="1:15" ht="11.25">
      <c r="A276" s="32"/>
      <c r="B276" s="32"/>
      <c r="C276" s="32"/>
      <c r="D276" s="32"/>
      <c r="E276" s="32"/>
      <c r="F276" s="34"/>
      <c r="G276" s="34"/>
      <c r="H276" s="34"/>
      <c r="I276" s="34"/>
      <c r="J276" s="34"/>
      <c r="K276" s="35"/>
      <c r="L276" s="35"/>
      <c r="M276" s="35"/>
      <c r="N276" s="35"/>
      <c r="O276" s="35"/>
    </row>
    <row r="277" spans="1:15" ht="11.25">
      <c r="A277" s="32"/>
      <c r="B277" s="32"/>
      <c r="C277" s="32"/>
      <c r="D277" s="32"/>
      <c r="E277" s="32"/>
      <c r="F277" s="34"/>
      <c r="G277" s="34"/>
      <c r="H277" s="34"/>
      <c r="I277" s="34"/>
      <c r="J277" s="34"/>
      <c r="K277" s="35"/>
      <c r="L277" s="35"/>
      <c r="M277" s="35"/>
      <c r="N277" s="35"/>
      <c r="O277" s="35"/>
    </row>
    <row r="278" spans="1:15" ht="11.25">
      <c r="A278" s="32"/>
      <c r="B278" s="32"/>
      <c r="C278" s="32"/>
      <c r="D278" s="32"/>
      <c r="E278" s="32"/>
      <c r="F278" s="34"/>
      <c r="G278" s="34"/>
      <c r="H278" s="34"/>
      <c r="I278" s="34"/>
      <c r="J278" s="34"/>
      <c r="K278" s="35"/>
      <c r="L278" s="35"/>
      <c r="M278" s="35"/>
      <c r="N278" s="35"/>
      <c r="O278" s="35"/>
    </row>
    <row r="279" spans="1:15" ht="11.25">
      <c r="A279" s="32"/>
      <c r="B279" s="32"/>
      <c r="C279" s="32"/>
      <c r="D279" s="32"/>
      <c r="E279" s="32"/>
      <c r="F279" s="34"/>
      <c r="G279" s="34"/>
      <c r="H279" s="34"/>
      <c r="I279" s="34"/>
      <c r="J279" s="34"/>
      <c r="K279" s="35"/>
      <c r="L279" s="35"/>
      <c r="M279" s="35"/>
      <c r="N279" s="35"/>
      <c r="O279" s="35"/>
    </row>
    <row r="280" spans="1:15" ht="11.25">
      <c r="A280" s="32"/>
      <c r="B280" s="32"/>
      <c r="C280" s="32"/>
      <c r="D280" s="32"/>
      <c r="E280" s="32"/>
      <c r="F280" s="34"/>
      <c r="G280" s="34"/>
      <c r="H280" s="34"/>
      <c r="I280" s="34"/>
      <c r="J280" s="34"/>
      <c r="K280" s="35"/>
      <c r="L280" s="35"/>
      <c r="M280" s="35"/>
      <c r="N280" s="35"/>
      <c r="O280" s="35"/>
    </row>
    <row r="281" spans="1:15" ht="11.25">
      <c r="A281" s="32"/>
      <c r="B281" s="32"/>
      <c r="C281" s="32"/>
      <c r="D281" s="32"/>
      <c r="E281" s="32"/>
      <c r="F281" s="34"/>
      <c r="G281" s="34"/>
      <c r="H281" s="34"/>
      <c r="I281" s="34"/>
      <c r="J281" s="34"/>
      <c r="K281" s="35"/>
      <c r="L281" s="35"/>
      <c r="M281" s="35"/>
      <c r="N281" s="35"/>
      <c r="O281" s="35"/>
    </row>
    <row r="282" spans="1:15" ht="11.25">
      <c r="A282" s="32"/>
      <c r="B282" s="32"/>
      <c r="C282" s="32"/>
      <c r="D282" s="32"/>
      <c r="E282" s="32"/>
      <c r="F282" s="34"/>
      <c r="G282" s="34"/>
      <c r="H282" s="34"/>
      <c r="I282" s="34"/>
      <c r="J282" s="34"/>
      <c r="K282" s="35"/>
      <c r="L282" s="35"/>
      <c r="M282" s="35"/>
      <c r="N282" s="35"/>
      <c r="O282" s="35"/>
    </row>
    <row r="283" spans="1:15" ht="11.25">
      <c r="A283" s="32"/>
      <c r="B283" s="32"/>
      <c r="C283" s="32"/>
      <c r="D283" s="32"/>
      <c r="E283" s="32"/>
      <c r="F283" s="34"/>
      <c r="G283" s="34"/>
      <c r="H283" s="34"/>
      <c r="I283" s="34"/>
      <c r="J283" s="34"/>
      <c r="K283" s="35"/>
      <c r="L283" s="35"/>
      <c r="M283" s="35"/>
      <c r="N283" s="35"/>
      <c r="O283" s="35"/>
    </row>
    <row r="284" spans="1:15" ht="11.25">
      <c r="A284" s="32"/>
      <c r="B284" s="32"/>
      <c r="C284" s="32"/>
      <c r="D284" s="32"/>
      <c r="E284" s="32"/>
      <c r="F284" s="34"/>
      <c r="G284" s="34"/>
      <c r="H284" s="34"/>
      <c r="I284" s="34"/>
      <c r="J284" s="34"/>
      <c r="K284" s="35"/>
      <c r="L284" s="35"/>
      <c r="M284" s="35"/>
      <c r="N284" s="35"/>
      <c r="O284" s="35"/>
    </row>
    <row r="285" spans="1:15" ht="11.25">
      <c r="A285" s="32"/>
      <c r="B285" s="32"/>
      <c r="C285" s="32"/>
      <c r="D285" s="32"/>
      <c r="E285" s="32"/>
      <c r="F285" s="34"/>
      <c r="G285" s="34"/>
      <c r="H285" s="34"/>
      <c r="I285" s="34"/>
      <c r="J285" s="34"/>
      <c r="K285" s="35"/>
      <c r="L285" s="35"/>
      <c r="M285" s="35"/>
      <c r="N285" s="35"/>
      <c r="O285" s="35"/>
    </row>
    <row r="286" spans="1:15" ht="11.25">
      <c r="A286" s="32"/>
      <c r="B286" s="32"/>
      <c r="C286" s="32"/>
      <c r="D286" s="32"/>
      <c r="E286" s="32"/>
      <c r="F286" s="34"/>
      <c r="G286" s="34"/>
      <c r="H286" s="34"/>
      <c r="I286" s="34"/>
      <c r="J286" s="34"/>
      <c r="K286" s="35"/>
      <c r="L286" s="35"/>
      <c r="M286" s="35"/>
      <c r="N286" s="35"/>
      <c r="O286" s="35"/>
    </row>
    <row r="287" spans="1:15" ht="11.25">
      <c r="A287" s="32"/>
      <c r="B287" s="32"/>
      <c r="C287" s="32"/>
      <c r="D287" s="32"/>
      <c r="E287" s="32"/>
      <c r="F287" s="34"/>
      <c r="G287" s="34"/>
      <c r="H287" s="34"/>
      <c r="I287" s="34"/>
      <c r="J287" s="34"/>
      <c r="K287" s="35"/>
      <c r="L287" s="35"/>
      <c r="M287" s="35"/>
      <c r="N287" s="35"/>
      <c r="O287" s="35"/>
    </row>
    <row r="288" spans="1:15" ht="11.25">
      <c r="A288" s="32"/>
      <c r="B288" s="32"/>
      <c r="C288" s="32"/>
      <c r="D288" s="32"/>
      <c r="E288" s="32"/>
      <c r="F288" s="34"/>
      <c r="G288" s="34"/>
      <c r="H288" s="34"/>
      <c r="I288" s="34"/>
      <c r="J288" s="34"/>
      <c r="K288" s="35"/>
      <c r="L288" s="35"/>
      <c r="M288" s="35"/>
      <c r="N288" s="35"/>
      <c r="O288" s="35"/>
    </row>
    <row r="289" spans="1:15" ht="11.25">
      <c r="A289" s="32"/>
      <c r="B289" s="32"/>
      <c r="C289" s="32"/>
      <c r="D289" s="32"/>
      <c r="E289" s="32"/>
      <c r="F289" s="34"/>
      <c r="G289" s="34"/>
      <c r="H289" s="34"/>
      <c r="I289" s="34"/>
      <c r="J289" s="34"/>
      <c r="K289" s="35"/>
      <c r="L289" s="35"/>
      <c r="M289" s="35"/>
      <c r="N289" s="35"/>
      <c r="O289" s="35"/>
    </row>
    <row r="290" spans="1:15" ht="11.25">
      <c r="A290" s="32"/>
      <c r="B290" s="32"/>
      <c r="C290" s="32"/>
      <c r="D290" s="32"/>
      <c r="E290" s="32"/>
      <c r="F290" s="34"/>
      <c r="G290" s="34"/>
      <c r="H290" s="34"/>
      <c r="I290" s="34"/>
      <c r="J290" s="34"/>
      <c r="K290" s="35"/>
      <c r="L290" s="35"/>
      <c r="M290" s="35"/>
      <c r="N290" s="35"/>
      <c r="O290" s="35"/>
    </row>
    <row r="291" spans="1:15" ht="11.25">
      <c r="A291" s="32"/>
      <c r="B291" s="32"/>
      <c r="C291" s="32"/>
      <c r="D291" s="32"/>
      <c r="E291" s="32"/>
      <c r="F291" s="34"/>
      <c r="G291" s="34"/>
      <c r="H291" s="34"/>
      <c r="I291" s="34"/>
      <c r="J291" s="34"/>
      <c r="K291" s="35"/>
      <c r="L291" s="35"/>
      <c r="M291" s="35"/>
      <c r="N291" s="35"/>
      <c r="O291" s="35"/>
    </row>
    <row r="292" spans="1:15" ht="11.25">
      <c r="A292" s="38"/>
      <c r="B292" s="38"/>
      <c r="C292" s="38"/>
      <c r="D292" s="38"/>
      <c r="E292" s="38"/>
      <c r="F292" s="41"/>
      <c r="G292" s="41"/>
      <c r="H292" s="41"/>
      <c r="I292" s="41"/>
      <c r="J292" s="41"/>
      <c r="K292" s="42"/>
      <c r="L292" s="42"/>
      <c r="M292" s="42"/>
      <c r="N292" s="42"/>
      <c r="O292" s="42"/>
    </row>
    <row r="293" spans="2:10" ht="11.25">
      <c r="B293" s="51" t="s">
        <v>34</v>
      </c>
      <c r="F293" s="73">
        <f>SUM(F260:F292)</f>
        <v>361819</v>
      </c>
      <c r="G293" s="73">
        <f>SUM(G260:G292)</f>
        <v>361819</v>
      </c>
      <c r="H293" s="73"/>
      <c r="I293" s="73"/>
      <c r="J293" s="73"/>
    </row>
    <row r="294" spans="2:10" ht="11.25">
      <c r="B294" s="51" t="s">
        <v>26</v>
      </c>
      <c r="F294" s="74">
        <f>SUM(F293)</f>
        <v>361819</v>
      </c>
      <c r="G294" s="74">
        <f>SUM(G293)</f>
        <v>361819</v>
      </c>
      <c r="H294" s="73"/>
      <c r="I294" s="74"/>
      <c r="J294" s="74"/>
    </row>
    <row r="295" spans="2:10" ht="11.25">
      <c r="B295" s="51" t="s">
        <v>27</v>
      </c>
      <c r="F295" s="74">
        <f>F56+F116+F235+F294</f>
        <v>2570424</v>
      </c>
      <c r="G295" s="74">
        <f>G56+G116+G235+G294</f>
        <v>2097432</v>
      </c>
      <c r="H295" s="75"/>
      <c r="I295" s="74"/>
      <c r="J295" s="74">
        <f>J56+J116+J235+J294</f>
        <v>472992</v>
      </c>
    </row>
    <row r="299" spans="11:14" ht="11.25">
      <c r="K299" s="119"/>
      <c r="L299" s="119"/>
      <c r="M299" s="119"/>
      <c r="N299" s="119"/>
    </row>
    <row r="300" spans="2:14" ht="11.25">
      <c r="B300" s="119" t="s">
        <v>28</v>
      </c>
      <c r="C300" s="119"/>
      <c r="D300" s="119"/>
      <c r="K300" s="119" t="s">
        <v>52</v>
      </c>
      <c r="L300" s="119"/>
      <c r="M300" s="119"/>
      <c r="N300" s="119"/>
    </row>
    <row r="301" spans="2:14" ht="11.25">
      <c r="B301" s="119" t="s">
        <v>29</v>
      </c>
      <c r="C301" s="119"/>
      <c r="D301" s="119"/>
      <c r="K301" s="119" t="s">
        <v>31</v>
      </c>
      <c r="L301" s="119"/>
      <c r="M301" s="119"/>
      <c r="N301" s="119"/>
    </row>
    <row r="302" spans="1:15" ht="12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</row>
    <row r="303" spans="1:15" ht="12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</row>
    <row r="304" spans="1:15" ht="12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</row>
    <row r="305" spans="1:15" ht="12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</row>
    <row r="306" spans="1:15" ht="12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</row>
    <row r="307" spans="1:15" ht="12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</row>
    <row r="308" spans="1:15" ht="12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</row>
    <row r="309" spans="1:15" ht="12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</row>
    <row r="310" spans="1:15" ht="12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</row>
    <row r="311" spans="1:15" ht="12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</row>
    <row r="312" spans="1:15" ht="12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</row>
    <row r="313" spans="1:15" ht="12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</row>
    <row r="314" spans="1:15" ht="12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</row>
    <row r="315" spans="1:15" ht="12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</row>
    <row r="316" spans="1:15" ht="12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</row>
    <row r="317" spans="1:15" ht="12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</row>
    <row r="318" spans="1:15" ht="12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</row>
    <row r="319" spans="1:15" ht="12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</row>
    <row r="320" spans="1:15" ht="12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</row>
    <row r="321" spans="1:15" ht="12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</row>
    <row r="322" spans="1:15" ht="12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</row>
    <row r="323" spans="1:15" ht="12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</row>
    <row r="324" spans="1:15" ht="12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</row>
    <row r="325" spans="1:15" ht="12.7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</row>
    <row r="326" spans="1:15" ht="12.7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</row>
    <row r="327" spans="1:15" ht="12.7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</row>
    <row r="328" spans="1:15" ht="12.7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</row>
    <row r="329" spans="1:15" ht="12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</row>
    <row r="330" spans="1:15" ht="12.7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</row>
    <row r="331" spans="1:15" ht="12.7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</row>
    <row r="332" spans="1:15" ht="12.7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</row>
    <row r="333" spans="1:15" ht="12.7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</row>
    <row r="334" spans="1:15" ht="12.7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</row>
    <row r="335" spans="1:15" ht="12.7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</row>
    <row r="336" spans="1:15" ht="12.7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</row>
    <row r="337" spans="1:15" ht="12.7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</row>
    <row r="338" spans="1:15" ht="12.7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</row>
    <row r="339" spans="1:15" ht="12.7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</row>
    <row r="340" spans="1:15" ht="12.7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</row>
    <row r="341" spans="1:15" ht="12.7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</row>
    <row r="342" spans="1:15" ht="12.7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</row>
    <row r="343" spans="1:15" ht="12.7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</row>
    <row r="344" spans="1:15" ht="12.7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</row>
    <row r="345" spans="1:15" ht="12.7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</row>
    <row r="346" spans="1:15" ht="12.7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</row>
    <row r="347" spans="1:15" ht="12.7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</row>
    <row r="348" spans="1:15" ht="12.7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</row>
    <row r="349" spans="1:15" ht="12.7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</row>
    <row r="350" spans="1:15" ht="12.7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</row>
    <row r="351" spans="1:15" ht="12.7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</row>
    <row r="352" spans="1:15" ht="12.7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</row>
    <row r="353" spans="1:15" ht="12.7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</row>
    <row r="354" spans="1:15" ht="12.7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</row>
    <row r="355" spans="1:15" ht="12.7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</row>
    <row r="356" spans="1:15" ht="12.7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</row>
    <row r="357" spans="1:15" ht="12.7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</row>
    <row r="358" spans="1:15" ht="12.7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</row>
    <row r="359" spans="1:15" ht="12.7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</row>
    <row r="360" spans="1:15" ht="12.7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</row>
    <row r="361" spans="1:15" ht="12.7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</row>
    <row r="362" spans="1:15" ht="12.7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</row>
    <row r="363" spans="1:15" ht="12.7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</row>
    <row r="364" spans="1:15" ht="12.7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</row>
    <row r="365" spans="1:15" ht="12.7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</row>
    <row r="366" spans="1:15" ht="12.7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</row>
    <row r="367" spans="1:15" ht="12.7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</row>
    <row r="368" spans="1:15" ht="12.7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</row>
    <row r="369" spans="1:15" ht="12.7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</row>
    <row r="370" spans="1:15" ht="12.7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</row>
    <row r="371" spans="1:15" ht="12.7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</row>
    <row r="372" spans="1:15" ht="12.7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</row>
    <row r="373" spans="1:15" ht="12.7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</row>
    <row r="374" spans="1:15" ht="12.7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</row>
    <row r="375" spans="1:15" ht="12.7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</row>
    <row r="376" spans="1:15" ht="12.7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</row>
    <row r="377" spans="1:15" ht="12.7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</row>
    <row r="378" spans="1:15" ht="12.75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</row>
    <row r="379" spans="1:15" ht="12.75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</row>
    <row r="380" spans="1:15" ht="12.75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</row>
    <row r="381" spans="1:15" ht="12.75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</row>
    <row r="382" spans="1:15" ht="12.75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</row>
    <row r="383" spans="1:15" ht="12.7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</row>
    <row r="384" spans="1:15" ht="12.75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</row>
    <row r="385" spans="1:15" ht="12.75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</row>
    <row r="386" spans="1:15" ht="12.75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</row>
    <row r="387" spans="1:15" ht="12.75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</row>
    <row r="388" spans="1:15" ht="12.75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</row>
    <row r="389" spans="1:15" ht="12.75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</row>
    <row r="390" spans="1:15" ht="12.75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</row>
    <row r="391" spans="1:15" ht="12.75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</row>
    <row r="392" spans="1:15" ht="12.75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</row>
    <row r="393" spans="1:15" ht="12.7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</row>
    <row r="394" spans="1:15" ht="12.75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</row>
    <row r="395" spans="1:15" ht="12.75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</row>
    <row r="396" spans="1:15" ht="12.75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</row>
    <row r="397" spans="1:15" ht="12.75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</row>
    <row r="398" spans="1:15" ht="12.75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</row>
    <row r="399" spans="1:15" ht="12.75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</row>
    <row r="400" spans="1:15" ht="12.75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</row>
    <row r="401" spans="1:15" ht="12.75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</row>
    <row r="402" spans="1:15" ht="12.75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</row>
    <row r="403" spans="1:15" ht="12.75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</row>
    <row r="404" spans="1:15" ht="12.75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</row>
    <row r="405" spans="1:15" ht="12.75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</row>
    <row r="406" spans="1:15" ht="12.75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</row>
    <row r="407" spans="1:15" ht="12.75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</row>
    <row r="408" spans="1:15" ht="12.75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</row>
    <row r="409" spans="1:15" ht="12.75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</row>
    <row r="410" spans="1:15" ht="12.75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</row>
    <row r="411" spans="1:15" ht="12.75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</row>
    <row r="412" spans="1:15" ht="12.75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</row>
    <row r="413" spans="1:15" ht="12.75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</row>
    <row r="414" spans="1:15" ht="12.75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</row>
    <row r="415" spans="1:15" ht="12.75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</row>
    <row r="416" spans="1:15" ht="12.75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</row>
    <row r="417" spans="1:15" ht="12.75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</row>
    <row r="418" spans="1:15" ht="12.75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</row>
    <row r="419" spans="1:15" ht="12.75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</row>
    <row r="420" spans="1:15" ht="12.75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</row>
    <row r="421" spans="1:15" ht="12.75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</row>
    <row r="422" spans="1:15" ht="12.75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</row>
    <row r="423" spans="1:15" ht="12.75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</row>
    <row r="424" spans="1:15" ht="12.75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</row>
    <row r="425" spans="1:15" ht="12.75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</row>
    <row r="426" spans="1:15" ht="12.75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</row>
    <row r="427" spans="1:15" ht="12.7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</row>
    <row r="428" spans="1:15" ht="12.75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</row>
    <row r="429" spans="1:15" ht="12.75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</row>
    <row r="430" spans="1:15" ht="12.75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</row>
    <row r="431" spans="1:15" ht="12.75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</row>
    <row r="432" spans="1:15" ht="12.75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</row>
    <row r="433" spans="1:15" ht="12.75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</row>
    <row r="434" spans="1:15" ht="12.75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</row>
    <row r="435" spans="1:15" ht="12.75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</row>
    <row r="436" spans="1:15" ht="12.75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</row>
    <row r="437" spans="1:15" ht="12.75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</row>
    <row r="438" spans="1:15" ht="12.75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</row>
    <row r="439" spans="1:15" ht="12.75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</row>
    <row r="440" spans="1:15" ht="12.75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</row>
    <row r="441" spans="1:15" ht="12.75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</row>
    <row r="442" spans="1:15" ht="12.75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</row>
    <row r="443" spans="1:15" ht="12.75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</row>
    <row r="444" spans="1:15" ht="12.75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</row>
    <row r="445" spans="1:15" ht="12.75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</row>
    <row r="446" spans="1:15" ht="12.75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</row>
    <row r="447" spans="1:15" ht="12.75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</row>
    <row r="448" spans="1:15" ht="12.75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</row>
    <row r="449" spans="1:15" ht="12.75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</row>
    <row r="450" spans="1:15" ht="12.75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</row>
    <row r="451" spans="1:15" ht="12.75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</row>
    <row r="452" spans="1:15" ht="12.75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</row>
    <row r="453" spans="1:15" ht="12.75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</row>
    <row r="454" spans="1:15" ht="12.75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</row>
    <row r="455" spans="1:15" ht="12.75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</row>
    <row r="456" spans="1:15" ht="12.75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</row>
    <row r="457" spans="1:15" ht="12.75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</row>
    <row r="458" spans="1:15" ht="12.75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</row>
    <row r="459" spans="1:15" ht="12.75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</row>
    <row r="460" spans="1:15" ht="12.75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</row>
    <row r="461" spans="1:15" ht="12.75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</row>
    <row r="462" spans="1:15" ht="12.75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</row>
    <row r="463" spans="1:15" ht="12.75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</row>
    <row r="464" spans="1:15" ht="12.75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</row>
    <row r="465" spans="1:15" ht="12.75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</row>
    <row r="466" spans="1:15" ht="12.75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</row>
    <row r="467" spans="1:15" ht="12.75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</row>
    <row r="468" spans="1:15" ht="12.75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</row>
    <row r="469" spans="1:15" ht="12.75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</row>
    <row r="470" spans="1:15" ht="12.75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</row>
    <row r="471" spans="1:15" ht="12.75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</row>
    <row r="472" spans="1:15" ht="12.75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</row>
    <row r="473" spans="1:15" ht="12.75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</row>
    <row r="474" spans="1:15" ht="12.75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</row>
    <row r="475" spans="1:15" ht="12.75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</row>
    <row r="476" spans="1:15" ht="12.75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</row>
    <row r="477" spans="1:15" ht="12.75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</row>
    <row r="478" spans="1:15" ht="12.75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</row>
    <row r="479" spans="1:15" ht="12.75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</row>
    <row r="480" spans="1:15" ht="12.75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</row>
    <row r="481" spans="1:15" ht="12.75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</row>
    <row r="482" spans="1:15" ht="12.75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</row>
    <row r="483" spans="1:15" ht="12.75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</row>
    <row r="484" spans="1:15" ht="12.75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</row>
    <row r="485" spans="1:15" ht="12.75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</row>
    <row r="486" spans="1:15" ht="12.75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</row>
    <row r="487" spans="1:15" ht="12.75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</row>
    <row r="488" spans="1:15" ht="12.75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</row>
    <row r="489" spans="1:15" ht="12.75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</row>
    <row r="490" spans="1:15" ht="12.75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</row>
    <row r="491" spans="1:15" ht="12.75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</row>
    <row r="492" spans="1:15" ht="12.75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</row>
    <row r="493" spans="1:15" ht="12.75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</row>
    <row r="494" spans="1:15" ht="12.75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</row>
    <row r="495" spans="1:15" ht="12.75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</row>
    <row r="496" spans="1:15" ht="12.75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</row>
    <row r="497" spans="1:15" ht="12.75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</row>
    <row r="498" spans="1:15" ht="12.75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</row>
    <row r="499" spans="1:15" ht="12.75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</row>
    <row r="500" spans="1:15" ht="12.75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</row>
    <row r="501" spans="1:15" ht="12.75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</row>
    <row r="502" spans="1:15" ht="12.75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</row>
    <row r="503" spans="1:15" ht="12.75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</row>
    <row r="504" spans="1:15" ht="12.75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</row>
    <row r="505" spans="1:15" ht="12.75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</row>
    <row r="506" spans="1:15" ht="12.75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</row>
    <row r="507" spans="1:15" ht="12.75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</row>
    <row r="508" spans="1:15" ht="12.75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</row>
    <row r="509" spans="1:15" ht="12.75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</row>
    <row r="510" spans="1:15" ht="12.75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</row>
    <row r="511" spans="1:15" ht="12.75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</row>
    <row r="512" spans="1:15" ht="12.75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</row>
    <row r="513" spans="1:15" ht="12.75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</row>
    <row r="514" spans="1:15" ht="12.75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</row>
    <row r="515" spans="1:15" ht="12.75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</row>
    <row r="516" spans="1:15" ht="12.75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</row>
    <row r="517" spans="1:15" ht="12.75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</row>
    <row r="518" spans="1:15" ht="12.75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</row>
    <row r="519" spans="1:15" ht="12.75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</row>
    <row r="520" spans="1:15" ht="12.75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</row>
    <row r="521" spans="1:15" ht="12.75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</row>
    <row r="522" spans="1:15" ht="12.75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</row>
    <row r="523" spans="1:15" ht="12.75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</row>
    <row r="524" spans="1:15" ht="12.75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</row>
    <row r="525" spans="1:15" ht="12.75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</row>
    <row r="526" spans="1:15" ht="12.75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</row>
    <row r="527" spans="1:15" ht="12.75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</row>
    <row r="528" spans="1:15" ht="12.75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</row>
    <row r="529" spans="1:15" ht="12.75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</row>
    <row r="530" spans="1:15" ht="12.75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</row>
    <row r="531" spans="1:15" ht="12.75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</row>
    <row r="532" spans="1:15" ht="12.75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</row>
    <row r="533" spans="1:15" ht="12.75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</row>
    <row r="534" spans="1:15" ht="12.75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</row>
    <row r="535" spans="1:15" ht="12.75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</row>
    <row r="536" spans="1:15" ht="12.75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</row>
    <row r="537" spans="1:15" ht="12.75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</row>
    <row r="538" spans="1:15" ht="12.75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</row>
    <row r="539" spans="1:15" ht="12.75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</row>
    <row r="540" spans="1:15" ht="12.75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</row>
    <row r="541" spans="1:15" ht="12.75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</row>
    <row r="542" spans="1:15" ht="12.75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</row>
    <row r="543" spans="1:15" ht="12.75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</row>
    <row r="544" spans="1:15" ht="12.75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</row>
    <row r="545" spans="1:15" ht="12.75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</row>
    <row r="546" spans="1:15" ht="12.75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</row>
    <row r="547" spans="1:15" ht="12.75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</row>
    <row r="548" spans="1:15" ht="12.75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</row>
    <row r="549" spans="1:15" ht="12.75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</row>
    <row r="550" spans="1:15" ht="12.75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</row>
    <row r="551" spans="1:15" ht="12.75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</row>
    <row r="552" spans="1:15" ht="12.75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</row>
    <row r="553" spans="1:15" ht="12.75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</row>
    <row r="554" spans="1:15" ht="12.75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</row>
    <row r="555" spans="1:15" ht="12.75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</row>
    <row r="556" spans="1:15" ht="12.75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</row>
    <row r="557" spans="1:15" ht="12.75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</row>
    <row r="558" spans="1:15" ht="12.75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</row>
    <row r="559" spans="1:15" ht="12.75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</row>
    <row r="560" spans="1:15" ht="12.75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</row>
    <row r="561" spans="1:15" ht="12.75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</row>
    <row r="562" spans="1:15" ht="12.75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</row>
    <row r="563" spans="1:15" ht="12.75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</row>
    <row r="564" spans="1:15" ht="12.75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</row>
    <row r="565" spans="1:15" ht="12.75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</row>
    <row r="566" spans="1:15" ht="12.75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</row>
    <row r="567" spans="1:15" ht="12.75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</row>
    <row r="568" spans="1:15" ht="12.75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</row>
    <row r="569" spans="1:15" ht="12.75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</row>
    <row r="570" spans="1:15" ht="12.75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</row>
    <row r="571" spans="1:15" ht="12.75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</row>
    <row r="572" spans="1:15" ht="12.75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</row>
    <row r="573" spans="1:15" ht="12.75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</row>
    <row r="574" spans="1:15" ht="12.75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</row>
    <row r="575" spans="1:15" ht="12.75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</row>
    <row r="576" spans="1:15" ht="12.75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</row>
    <row r="577" spans="1:15" ht="12.75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</row>
    <row r="578" spans="1:15" ht="12.75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</row>
    <row r="579" spans="1:15" ht="12.75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</row>
    <row r="580" spans="1:15" ht="12.75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</row>
    <row r="581" spans="1:15" ht="12.75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</row>
  </sheetData>
  <sheetProtection/>
  <mergeCells count="75">
    <mergeCell ref="A184:O184"/>
    <mergeCell ref="A185:O185"/>
    <mergeCell ref="M186:N186"/>
    <mergeCell ref="A187:O187"/>
    <mergeCell ref="K299:N299"/>
    <mergeCell ref="K242:N242"/>
    <mergeCell ref="B301:D301"/>
    <mergeCell ref="K301:N301"/>
    <mergeCell ref="B300:D300"/>
    <mergeCell ref="K300:N300"/>
    <mergeCell ref="M247:N247"/>
    <mergeCell ref="A248:O248"/>
    <mergeCell ref="A250:O250"/>
    <mergeCell ref="K255:N256"/>
    <mergeCell ref="B121:D121"/>
    <mergeCell ref="K121:N121"/>
    <mergeCell ref="A245:O245"/>
    <mergeCell ref="A246:O246"/>
    <mergeCell ref="K196:L196"/>
    <mergeCell ref="M196:N196"/>
    <mergeCell ref="A189:O189"/>
    <mergeCell ref="K194:N195"/>
    <mergeCell ref="D195:E195"/>
    <mergeCell ref="F195:J195"/>
    <mergeCell ref="D256:E256"/>
    <mergeCell ref="F256:J256"/>
    <mergeCell ref="K257:L257"/>
    <mergeCell ref="M257:N257"/>
    <mergeCell ref="K74:L74"/>
    <mergeCell ref="M74:N74"/>
    <mergeCell ref="K119:N119"/>
    <mergeCell ref="B120:D120"/>
    <mergeCell ref="K120:N120"/>
    <mergeCell ref="K240:N240"/>
    <mergeCell ref="B241:D241"/>
    <mergeCell ref="K241:N241"/>
    <mergeCell ref="B242:D242"/>
    <mergeCell ref="A62:O62"/>
    <mergeCell ref="A63:O63"/>
    <mergeCell ref="M64:N64"/>
    <mergeCell ref="A65:O65"/>
    <mergeCell ref="A67:O67"/>
    <mergeCell ref="K72:N73"/>
    <mergeCell ref="D73:E73"/>
    <mergeCell ref="F73:J73"/>
    <mergeCell ref="M135:N135"/>
    <mergeCell ref="A128:O128"/>
    <mergeCell ref="K133:N134"/>
    <mergeCell ref="D134:E134"/>
    <mergeCell ref="F134:J134"/>
    <mergeCell ref="K135:L135"/>
    <mergeCell ref="K181:N181"/>
    <mergeCell ref="K59:N59"/>
    <mergeCell ref="B181:D181"/>
    <mergeCell ref="B180:D180"/>
    <mergeCell ref="K180:N180"/>
    <mergeCell ref="K179:N179"/>
    <mergeCell ref="A123:O123"/>
    <mergeCell ref="A124:O124"/>
    <mergeCell ref="M125:N125"/>
    <mergeCell ref="A126:O126"/>
    <mergeCell ref="B61:D61"/>
    <mergeCell ref="K60:N60"/>
    <mergeCell ref="M3:N3"/>
    <mergeCell ref="K13:L13"/>
    <mergeCell ref="M13:N13"/>
    <mergeCell ref="D12:E12"/>
    <mergeCell ref="F12:J12"/>
    <mergeCell ref="K11:N12"/>
    <mergeCell ref="K61:N61"/>
    <mergeCell ref="B60:D60"/>
    <mergeCell ref="A1:O1"/>
    <mergeCell ref="A2:O2"/>
    <mergeCell ref="A4:O4"/>
    <mergeCell ref="A6:O6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670"/>
  <sheetViews>
    <sheetView zoomScalePageLayoutView="0" workbookViewId="0" topLeftCell="C99">
      <selection activeCell="C99" sqref="A1:IV16384"/>
    </sheetView>
  </sheetViews>
  <sheetFormatPr defaultColWidth="11.421875" defaultRowHeight="12.75"/>
  <cols>
    <col min="1" max="1" width="10.57421875" style="36" customWidth="1"/>
    <col min="2" max="2" width="31.00390625" style="36" customWidth="1"/>
    <col min="3" max="3" width="18.57421875" style="36" customWidth="1"/>
    <col min="4" max="5" width="8.57421875" style="36" customWidth="1"/>
    <col min="6" max="7" width="10.8515625" style="36" customWidth="1"/>
    <col min="8" max="8" width="8.00390625" style="36" customWidth="1"/>
    <col min="9" max="9" width="8.7109375" style="36" customWidth="1"/>
    <col min="10" max="10" width="9.00390625" style="36" customWidth="1"/>
    <col min="11" max="11" width="13.8515625" style="36" customWidth="1"/>
    <col min="12" max="12" width="7.8515625" style="36" bestFit="1" customWidth="1"/>
    <col min="13" max="13" width="4.8515625" style="36" customWidth="1"/>
    <col min="14" max="14" width="7.8515625" style="36" bestFit="1" customWidth="1"/>
    <col min="15" max="15" width="9.421875" style="36" customWidth="1"/>
    <col min="16" max="16384" width="11.421875" style="36" customWidth="1"/>
  </cols>
  <sheetData>
    <row r="1" spans="1:15" ht="11.25">
      <c r="A1" s="119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1.25">
      <c r="A2" s="119" t="s">
        <v>23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1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16" t="s">
        <v>24</v>
      </c>
      <c r="N3" s="117"/>
      <c r="O3" s="51"/>
    </row>
    <row r="4" spans="1:15" ht="11.25">
      <c r="A4" s="119" t="s">
        <v>142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11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1.25">
      <c r="A6" s="119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15" ht="11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1.2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1.2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ht="11.25">
      <c r="A10" s="57" t="s">
        <v>25</v>
      </c>
    </row>
    <row r="11" spans="1:15" ht="11.25">
      <c r="A11" s="58" t="s">
        <v>14</v>
      </c>
      <c r="B11" s="59" t="s">
        <v>96</v>
      </c>
      <c r="C11" s="60"/>
      <c r="D11" s="58"/>
      <c r="E11" s="60"/>
      <c r="F11" s="58"/>
      <c r="G11" s="61"/>
      <c r="H11" s="61"/>
      <c r="I11" s="61"/>
      <c r="J11" s="60"/>
      <c r="K11" s="137" t="s">
        <v>17</v>
      </c>
      <c r="L11" s="138"/>
      <c r="M11" s="138"/>
      <c r="N11" s="139"/>
      <c r="O11" s="62"/>
    </row>
    <row r="12" spans="1:15" ht="11.25">
      <c r="A12" s="63"/>
      <c r="B12" s="64"/>
      <c r="C12" s="65"/>
      <c r="D12" s="118" t="s">
        <v>15</v>
      </c>
      <c r="E12" s="135"/>
      <c r="F12" s="118" t="s">
        <v>16</v>
      </c>
      <c r="G12" s="136"/>
      <c r="H12" s="136"/>
      <c r="I12" s="136"/>
      <c r="J12" s="135"/>
      <c r="K12" s="140"/>
      <c r="L12" s="141"/>
      <c r="M12" s="141"/>
      <c r="N12" s="142"/>
      <c r="O12" s="66" t="s">
        <v>20</v>
      </c>
    </row>
    <row r="13" spans="1:15" ht="11.25">
      <c r="A13" s="67" t="s">
        <v>97</v>
      </c>
      <c r="B13" s="68"/>
      <c r="C13" s="69"/>
      <c r="D13" s="67"/>
      <c r="E13" s="69"/>
      <c r="F13" s="67"/>
      <c r="G13" s="68"/>
      <c r="H13" s="68"/>
      <c r="I13" s="68"/>
      <c r="J13" s="69"/>
      <c r="K13" s="116" t="s">
        <v>18</v>
      </c>
      <c r="L13" s="117"/>
      <c r="M13" s="116" t="s">
        <v>19</v>
      </c>
      <c r="N13" s="117"/>
      <c r="O13" s="66" t="s">
        <v>21</v>
      </c>
    </row>
    <row r="14" spans="1:15" ht="11.2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</row>
    <row r="15" spans="1:15" ht="11.2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36</v>
      </c>
      <c r="G15" s="71" t="s">
        <v>6</v>
      </c>
      <c r="H15" s="71" t="s">
        <v>8</v>
      </c>
      <c r="I15" s="71" t="s">
        <v>7</v>
      </c>
      <c r="J15" s="71" t="s">
        <v>128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</row>
    <row r="16" spans="1:15" ht="11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40"/>
      <c r="M16" s="40"/>
      <c r="N16" s="40"/>
      <c r="O16" s="40"/>
    </row>
    <row r="17" spans="1:15" ht="11.25">
      <c r="A17" s="32"/>
      <c r="B17" s="45" t="s">
        <v>98</v>
      </c>
      <c r="C17" s="32"/>
      <c r="D17" s="32"/>
      <c r="E17" s="32"/>
      <c r="F17" s="34"/>
      <c r="G17" s="34"/>
      <c r="H17" s="34"/>
      <c r="I17" s="34"/>
      <c r="J17" s="34"/>
      <c r="K17" s="35"/>
      <c r="L17" s="35"/>
      <c r="M17" s="35"/>
      <c r="N17" s="35"/>
      <c r="O17" s="35"/>
    </row>
    <row r="18" spans="1:15" ht="11.25">
      <c r="A18" s="155" t="s">
        <v>781</v>
      </c>
      <c r="B18" s="155" t="s">
        <v>153</v>
      </c>
      <c r="C18" s="155" t="s">
        <v>154</v>
      </c>
      <c r="D18" s="32"/>
      <c r="E18" s="32"/>
      <c r="F18" s="34">
        <v>9121</v>
      </c>
      <c r="G18" s="34">
        <f>SUM(F18)</f>
        <v>9121</v>
      </c>
      <c r="H18" s="34"/>
      <c r="I18" s="34"/>
      <c r="J18" s="34"/>
      <c r="K18" s="35" t="s">
        <v>160</v>
      </c>
      <c r="L18" s="35">
        <v>1</v>
      </c>
      <c r="M18" s="35"/>
      <c r="N18" s="35"/>
      <c r="O18" s="35" t="s">
        <v>137</v>
      </c>
    </row>
    <row r="19" spans="1:15" ht="11.25">
      <c r="A19" s="32"/>
      <c r="B19" s="32"/>
      <c r="C19" s="32" t="s">
        <v>457</v>
      </c>
      <c r="D19" s="32"/>
      <c r="E19" s="32"/>
      <c r="F19" s="34"/>
      <c r="G19" s="34"/>
      <c r="H19" s="34"/>
      <c r="I19" s="34"/>
      <c r="J19" s="34"/>
      <c r="K19" s="35"/>
      <c r="L19" s="35"/>
      <c r="M19" s="35"/>
      <c r="N19" s="35"/>
      <c r="O19" s="35"/>
    </row>
    <row r="20" spans="1:15" ht="11.25">
      <c r="A20" s="32"/>
      <c r="B20" s="32"/>
      <c r="C20" s="32"/>
      <c r="D20" s="32"/>
      <c r="E20" s="32"/>
      <c r="F20" s="34"/>
      <c r="G20" s="34"/>
      <c r="H20" s="34"/>
      <c r="I20" s="34"/>
      <c r="J20" s="34"/>
      <c r="K20" s="35"/>
      <c r="L20" s="35"/>
      <c r="M20" s="35"/>
      <c r="N20" s="35"/>
      <c r="O20" s="35"/>
    </row>
    <row r="21" spans="1:15" ht="11.25">
      <c r="A21" s="32" t="s">
        <v>782</v>
      </c>
      <c r="B21" s="32" t="s">
        <v>173</v>
      </c>
      <c r="C21" s="32" t="s">
        <v>139</v>
      </c>
      <c r="E21" s="32"/>
      <c r="F21" s="34">
        <v>36899</v>
      </c>
      <c r="G21" s="34">
        <f>SUM(F21)</f>
        <v>36899</v>
      </c>
      <c r="H21" s="34"/>
      <c r="I21" s="34"/>
      <c r="J21" s="34"/>
      <c r="K21" s="35" t="s">
        <v>174</v>
      </c>
      <c r="L21" s="35">
        <v>1</v>
      </c>
      <c r="M21" s="35"/>
      <c r="N21" s="35"/>
      <c r="O21" s="35" t="s">
        <v>37</v>
      </c>
    </row>
    <row r="22" spans="1:15" ht="11.25">
      <c r="A22" s="32"/>
      <c r="B22" s="32"/>
      <c r="C22" s="32" t="s">
        <v>172</v>
      </c>
      <c r="D22" s="34"/>
      <c r="E22" s="32"/>
      <c r="F22" s="34"/>
      <c r="G22" s="34"/>
      <c r="H22" s="34"/>
      <c r="I22" s="34"/>
      <c r="J22" s="34"/>
      <c r="K22" s="35"/>
      <c r="L22" s="35"/>
      <c r="M22" s="35"/>
      <c r="N22" s="35"/>
      <c r="O22" s="35"/>
    </row>
    <row r="23" spans="1:15" ht="11.25">
      <c r="A23" s="32"/>
      <c r="B23" s="32"/>
      <c r="C23" s="32" t="s">
        <v>460</v>
      </c>
      <c r="D23" s="32"/>
      <c r="E23" s="32"/>
      <c r="F23" s="34"/>
      <c r="G23" s="34"/>
      <c r="H23" s="34"/>
      <c r="I23" s="34"/>
      <c r="J23" s="34"/>
      <c r="K23" s="35"/>
      <c r="L23" s="35"/>
      <c r="M23" s="35"/>
      <c r="N23" s="35"/>
      <c r="O23" s="35"/>
    </row>
    <row r="24" spans="1:15" ht="11.25">
      <c r="A24" s="32" t="s">
        <v>790</v>
      </c>
      <c r="B24" s="32" t="s">
        <v>192</v>
      </c>
      <c r="C24" s="32" t="s">
        <v>193</v>
      </c>
      <c r="E24" s="32"/>
      <c r="F24" s="34">
        <v>39588</v>
      </c>
      <c r="G24" s="34">
        <f>SUM(F24)</f>
        <v>39588</v>
      </c>
      <c r="H24" s="34"/>
      <c r="I24" s="34"/>
      <c r="J24" s="34"/>
      <c r="K24" s="35" t="s">
        <v>194</v>
      </c>
      <c r="L24" s="35">
        <v>1</v>
      </c>
      <c r="M24" s="35"/>
      <c r="N24" s="35"/>
      <c r="O24" s="35" t="s">
        <v>37</v>
      </c>
    </row>
    <row r="25" spans="1:15" ht="11.25">
      <c r="A25" s="32"/>
      <c r="B25" s="32"/>
      <c r="C25" s="32" t="s">
        <v>459</v>
      </c>
      <c r="D25" s="32"/>
      <c r="E25" s="32"/>
      <c r="F25" s="34"/>
      <c r="G25" s="34"/>
      <c r="H25" s="34"/>
      <c r="I25" s="34"/>
      <c r="J25" s="34"/>
      <c r="K25" s="35"/>
      <c r="L25" s="35"/>
      <c r="M25" s="35"/>
      <c r="N25" s="35"/>
      <c r="O25" s="35"/>
    </row>
    <row r="26" spans="1:15" ht="11.25">
      <c r="A26" s="32"/>
      <c r="B26" s="32"/>
      <c r="C26" s="32"/>
      <c r="D26" s="32"/>
      <c r="E26" s="32"/>
      <c r="F26" s="34"/>
      <c r="G26" s="34"/>
      <c r="H26" s="34"/>
      <c r="I26" s="34"/>
      <c r="J26" s="34"/>
      <c r="K26" s="35"/>
      <c r="L26" s="35"/>
      <c r="M26" s="35"/>
      <c r="N26" s="35"/>
      <c r="O26" s="35"/>
    </row>
    <row r="27" spans="1:15" ht="11.25">
      <c r="A27" s="32" t="s">
        <v>783</v>
      </c>
      <c r="B27" s="32" t="s">
        <v>201</v>
      </c>
      <c r="C27" s="32" t="s">
        <v>202</v>
      </c>
      <c r="E27" s="32"/>
      <c r="F27" s="34">
        <v>51925</v>
      </c>
      <c r="G27" s="34">
        <f>SUM(F27)</f>
        <v>51925</v>
      </c>
      <c r="H27" s="34"/>
      <c r="I27" s="34"/>
      <c r="J27" s="34"/>
      <c r="K27" s="35" t="s">
        <v>203</v>
      </c>
      <c r="L27" s="35">
        <v>1</v>
      </c>
      <c r="M27" s="35"/>
      <c r="N27" s="35"/>
      <c r="O27" s="35" t="s">
        <v>37</v>
      </c>
    </row>
    <row r="28" spans="1:15" ht="11.25">
      <c r="A28" s="32"/>
      <c r="B28" s="32"/>
      <c r="C28" s="32" t="s">
        <v>459</v>
      </c>
      <c r="D28" s="32"/>
      <c r="E28" s="32"/>
      <c r="F28" s="34"/>
      <c r="G28" s="34"/>
      <c r="H28" s="34"/>
      <c r="I28" s="34"/>
      <c r="J28" s="34"/>
      <c r="K28" s="35"/>
      <c r="L28" s="35"/>
      <c r="M28" s="35"/>
      <c r="N28" s="35"/>
      <c r="O28" s="35"/>
    </row>
    <row r="29" spans="1:15" ht="11.25">
      <c r="A29" s="32"/>
      <c r="B29" s="32"/>
      <c r="C29" s="32"/>
      <c r="D29" s="32"/>
      <c r="E29" s="32"/>
      <c r="F29" s="34"/>
      <c r="G29" s="34"/>
      <c r="H29" s="34"/>
      <c r="I29" s="34"/>
      <c r="J29" s="34"/>
      <c r="K29" s="35"/>
      <c r="L29" s="35"/>
      <c r="M29" s="35"/>
      <c r="N29" s="35"/>
      <c r="O29" s="35"/>
    </row>
    <row r="30" spans="1:15" ht="11.25">
      <c r="A30" s="32" t="s">
        <v>784</v>
      </c>
      <c r="B30" s="32" t="s">
        <v>216</v>
      </c>
      <c r="C30" s="32" t="s">
        <v>217</v>
      </c>
      <c r="D30" s="32"/>
      <c r="E30" s="32"/>
      <c r="F30" s="34">
        <v>112083</v>
      </c>
      <c r="G30" s="34">
        <f>SUM(F30)</f>
        <v>112083</v>
      </c>
      <c r="H30" s="34"/>
      <c r="I30" s="34"/>
      <c r="J30" s="34"/>
      <c r="K30" s="35" t="s">
        <v>178</v>
      </c>
      <c r="L30" s="35">
        <v>1</v>
      </c>
      <c r="M30" s="35"/>
      <c r="N30" s="35"/>
      <c r="O30" s="35" t="s">
        <v>37</v>
      </c>
    </row>
    <row r="31" spans="1:15" ht="11.25">
      <c r="A31" s="32"/>
      <c r="B31" s="32"/>
      <c r="C31" s="32" t="s">
        <v>457</v>
      </c>
      <c r="D31" s="32"/>
      <c r="E31" s="32"/>
      <c r="F31" s="34"/>
      <c r="G31" s="34"/>
      <c r="H31" s="34"/>
      <c r="I31" s="34"/>
      <c r="J31" s="34"/>
      <c r="K31" s="35"/>
      <c r="L31" s="35"/>
      <c r="M31" s="35"/>
      <c r="N31" s="35"/>
      <c r="O31" s="35"/>
    </row>
    <row r="32" spans="1:15" ht="11.25">
      <c r="A32" s="32"/>
      <c r="B32" s="32"/>
      <c r="C32" s="32"/>
      <c r="D32" s="32"/>
      <c r="E32" s="32"/>
      <c r="F32" s="34"/>
      <c r="G32" s="34"/>
      <c r="H32" s="34"/>
      <c r="I32" s="34"/>
      <c r="J32" s="34"/>
      <c r="K32" s="35"/>
      <c r="L32" s="35"/>
      <c r="M32" s="35"/>
      <c r="N32" s="35"/>
      <c r="O32" s="35"/>
    </row>
    <row r="33" spans="1:15" ht="11.25">
      <c r="A33" s="32" t="s">
        <v>785</v>
      </c>
      <c r="B33" s="32" t="s">
        <v>135</v>
      </c>
      <c r="C33" s="32" t="s">
        <v>222</v>
      </c>
      <c r="D33" s="32"/>
      <c r="E33" s="32"/>
      <c r="F33" s="34">
        <v>71356</v>
      </c>
      <c r="G33" s="34">
        <f>SUM(F33)</f>
        <v>71356</v>
      </c>
      <c r="H33" s="34"/>
      <c r="I33" s="34"/>
      <c r="J33" s="34"/>
      <c r="K33" s="35" t="s">
        <v>223</v>
      </c>
      <c r="L33" s="35">
        <v>1</v>
      </c>
      <c r="M33" s="35"/>
      <c r="N33" s="35"/>
      <c r="O33" s="35" t="s">
        <v>37</v>
      </c>
    </row>
    <row r="34" spans="1:15" ht="11.25">
      <c r="A34" s="32"/>
      <c r="B34" s="32"/>
      <c r="C34" s="32" t="s">
        <v>470</v>
      </c>
      <c r="D34" s="32"/>
      <c r="E34" s="32"/>
      <c r="F34" s="34"/>
      <c r="G34" s="34"/>
      <c r="H34" s="34"/>
      <c r="I34" s="34"/>
      <c r="J34" s="34"/>
      <c r="K34" s="35"/>
      <c r="L34" s="35"/>
      <c r="M34" s="35"/>
      <c r="N34" s="35"/>
      <c r="O34" s="35"/>
    </row>
    <row r="35" spans="1:15" ht="11.25">
      <c r="A35" s="32"/>
      <c r="B35" s="32"/>
      <c r="C35" s="32"/>
      <c r="D35" s="32"/>
      <c r="E35" s="32"/>
      <c r="F35" s="34"/>
      <c r="G35" s="34"/>
      <c r="H35" s="34"/>
      <c r="I35" s="34"/>
      <c r="J35" s="34"/>
      <c r="K35" s="35"/>
      <c r="L35" s="35"/>
      <c r="M35" s="35"/>
      <c r="N35" s="35"/>
      <c r="O35" s="35"/>
    </row>
    <row r="36" spans="1:15" ht="11.25">
      <c r="A36" s="32" t="s">
        <v>786</v>
      </c>
      <c r="B36" s="32" t="s">
        <v>227</v>
      </c>
      <c r="C36" s="32" t="s">
        <v>145</v>
      </c>
      <c r="D36" s="32"/>
      <c r="E36" s="32"/>
      <c r="F36" s="34">
        <v>71604</v>
      </c>
      <c r="G36" s="34">
        <f>SUM(F36)</f>
        <v>71604</v>
      </c>
      <c r="H36" s="34"/>
      <c r="I36" s="34"/>
      <c r="J36" s="46"/>
      <c r="K36" s="35" t="s">
        <v>174</v>
      </c>
      <c r="L36" s="35">
        <v>1</v>
      </c>
      <c r="M36" s="35"/>
      <c r="N36" s="35"/>
      <c r="O36" s="35" t="s">
        <v>37</v>
      </c>
    </row>
    <row r="37" spans="1:15" ht="11.25">
      <c r="A37" s="32"/>
      <c r="B37" s="32"/>
      <c r="C37" s="32" t="s">
        <v>468</v>
      </c>
      <c r="D37" s="32"/>
      <c r="E37" s="32"/>
      <c r="F37" s="34"/>
      <c r="G37" s="34"/>
      <c r="H37" s="34"/>
      <c r="I37" s="34"/>
      <c r="J37" s="34"/>
      <c r="K37" s="35"/>
      <c r="L37" s="35"/>
      <c r="M37" s="35"/>
      <c r="N37" s="35"/>
      <c r="O37" s="35"/>
    </row>
    <row r="38" spans="1:15" ht="11.25">
      <c r="A38" s="32"/>
      <c r="B38" s="32"/>
      <c r="C38" s="32"/>
      <c r="D38" s="32"/>
      <c r="E38" s="32"/>
      <c r="F38" s="34"/>
      <c r="G38" s="34"/>
      <c r="H38" s="34"/>
      <c r="I38" s="34"/>
      <c r="J38" s="34"/>
      <c r="K38" s="35"/>
      <c r="L38" s="35"/>
      <c r="M38" s="35"/>
      <c r="N38" s="35"/>
      <c r="O38" s="35"/>
    </row>
    <row r="39" spans="1:15" ht="11.25">
      <c r="A39" s="32" t="s">
        <v>789</v>
      </c>
      <c r="B39" s="32" t="s">
        <v>258</v>
      </c>
      <c r="C39" s="32" t="s">
        <v>257</v>
      </c>
      <c r="D39" s="32"/>
      <c r="E39" s="32"/>
      <c r="F39" s="34">
        <v>142641</v>
      </c>
      <c r="G39" s="34">
        <f>SUM(F39)</f>
        <v>142641</v>
      </c>
      <c r="H39" s="34"/>
      <c r="I39" s="34"/>
      <c r="J39" s="34"/>
      <c r="K39" s="156" t="s">
        <v>178</v>
      </c>
      <c r="L39" s="35">
        <v>1</v>
      </c>
      <c r="M39" s="35"/>
      <c r="N39" s="35"/>
      <c r="O39" s="35" t="s">
        <v>37</v>
      </c>
    </row>
    <row r="40" spans="1:15" ht="11.25">
      <c r="A40" s="32"/>
      <c r="B40" s="32"/>
      <c r="C40" s="32" t="s">
        <v>459</v>
      </c>
      <c r="D40" s="32"/>
      <c r="E40" s="32"/>
      <c r="F40" s="34"/>
      <c r="G40" s="34"/>
      <c r="H40" s="34"/>
      <c r="I40" s="34"/>
      <c r="J40" s="34"/>
      <c r="K40" s="35"/>
      <c r="L40" s="35"/>
      <c r="M40" s="35"/>
      <c r="N40" s="35"/>
      <c r="O40" s="35"/>
    </row>
    <row r="41" spans="1:15" ht="11.25">
      <c r="A41" s="32"/>
      <c r="B41" s="32"/>
      <c r="C41" s="32"/>
      <c r="D41" s="32"/>
      <c r="E41" s="32"/>
      <c r="F41" s="34"/>
      <c r="G41" s="34"/>
      <c r="H41" s="34"/>
      <c r="I41" s="34"/>
      <c r="J41" s="34"/>
      <c r="K41" s="35"/>
      <c r="L41" s="35"/>
      <c r="M41" s="35"/>
      <c r="N41" s="35"/>
      <c r="O41" s="35"/>
    </row>
    <row r="42" spans="1:15" ht="11.25">
      <c r="A42" s="32" t="s">
        <v>787</v>
      </c>
      <c r="B42" s="32" t="s">
        <v>266</v>
      </c>
      <c r="C42" s="32" t="s">
        <v>265</v>
      </c>
      <c r="D42" s="32"/>
      <c r="E42" s="32"/>
      <c r="F42" s="34">
        <v>81494</v>
      </c>
      <c r="G42" s="34">
        <f>SUM(F42)</f>
        <v>81494</v>
      </c>
      <c r="H42" s="34"/>
      <c r="I42" s="34"/>
      <c r="J42" s="34"/>
      <c r="K42" s="35" t="s">
        <v>178</v>
      </c>
      <c r="L42" s="46">
        <v>1</v>
      </c>
      <c r="M42" s="35"/>
      <c r="N42" s="35"/>
      <c r="O42" s="35" t="s">
        <v>37</v>
      </c>
    </row>
    <row r="43" spans="1:15" ht="11.25">
      <c r="A43" s="32"/>
      <c r="B43" s="32"/>
      <c r="C43" s="32" t="s">
        <v>460</v>
      </c>
      <c r="D43" s="32"/>
      <c r="E43" s="32"/>
      <c r="F43" s="34"/>
      <c r="G43" s="34"/>
      <c r="H43" s="34"/>
      <c r="I43" s="34"/>
      <c r="J43" s="34"/>
      <c r="K43" s="35"/>
      <c r="L43" s="46"/>
      <c r="M43" s="35"/>
      <c r="N43" s="35"/>
      <c r="O43" s="35"/>
    </row>
    <row r="44" spans="1:15" ht="11.25">
      <c r="A44" s="32"/>
      <c r="B44" s="32"/>
      <c r="C44" s="32"/>
      <c r="D44" s="32"/>
      <c r="E44" s="32"/>
      <c r="F44" s="34"/>
      <c r="G44" s="34"/>
      <c r="H44" s="34"/>
      <c r="I44" s="34"/>
      <c r="J44" s="34"/>
      <c r="K44" s="35"/>
      <c r="L44" s="46"/>
      <c r="M44" s="35"/>
      <c r="N44" s="35"/>
      <c r="O44" s="35"/>
    </row>
    <row r="45" spans="1:15" ht="11.25">
      <c r="A45" s="32" t="s">
        <v>788</v>
      </c>
      <c r="B45" s="32" t="s">
        <v>313</v>
      </c>
      <c r="C45" s="32" t="s">
        <v>314</v>
      </c>
      <c r="E45" s="32"/>
      <c r="F45" s="34">
        <v>105314</v>
      </c>
      <c r="G45" s="34">
        <f>SUM(F45)</f>
        <v>105314</v>
      </c>
      <c r="H45" s="34"/>
      <c r="I45" s="34"/>
      <c r="J45" s="34"/>
      <c r="K45" s="35" t="s">
        <v>178</v>
      </c>
      <c r="L45" s="35">
        <v>1</v>
      </c>
      <c r="M45" s="35"/>
      <c r="N45" s="35"/>
      <c r="O45" s="35" t="s">
        <v>37</v>
      </c>
    </row>
    <row r="46" spans="1:15" ht="11.25">
      <c r="A46" s="32"/>
      <c r="B46" s="32"/>
      <c r="C46" s="32" t="s">
        <v>463</v>
      </c>
      <c r="D46" s="32"/>
      <c r="E46" s="32"/>
      <c r="F46" s="34"/>
      <c r="G46" s="34"/>
      <c r="H46" s="34"/>
      <c r="I46" s="34"/>
      <c r="J46" s="34"/>
      <c r="K46" s="35"/>
      <c r="L46" s="35"/>
      <c r="M46" s="35"/>
      <c r="N46" s="35"/>
      <c r="O46" s="35"/>
    </row>
    <row r="47" spans="1:15" ht="11.25">
      <c r="A47" s="32"/>
      <c r="B47" s="32"/>
      <c r="C47" s="32"/>
      <c r="D47" s="32"/>
      <c r="E47" s="32"/>
      <c r="F47" s="34"/>
      <c r="G47" s="34"/>
      <c r="H47" s="34"/>
      <c r="I47" s="34"/>
      <c r="J47" s="34"/>
      <c r="K47" s="35"/>
      <c r="L47" s="35"/>
      <c r="M47" s="35"/>
      <c r="N47" s="35"/>
      <c r="O47" s="35"/>
    </row>
    <row r="48" spans="1:15" ht="11.25">
      <c r="A48" s="32" t="s">
        <v>791</v>
      </c>
      <c r="B48" s="32" t="s">
        <v>135</v>
      </c>
      <c r="C48" s="32" t="s">
        <v>315</v>
      </c>
      <c r="D48" s="32"/>
      <c r="E48" s="32"/>
      <c r="F48" s="34">
        <v>23526</v>
      </c>
      <c r="G48" s="34">
        <f>SUM(F48)</f>
        <v>23526</v>
      </c>
      <c r="H48" s="34"/>
      <c r="I48" s="34"/>
      <c r="J48" s="34"/>
      <c r="K48" s="35" t="s">
        <v>316</v>
      </c>
      <c r="L48" s="35">
        <v>1</v>
      </c>
      <c r="M48" s="35"/>
      <c r="N48" s="35"/>
      <c r="O48" s="35" t="s">
        <v>37</v>
      </c>
    </row>
    <row r="49" spans="1:15" ht="11.25">
      <c r="A49" s="32"/>
      <c r="B49" s="32"/>
      <c r="C49" s="32" t="s">
        <v>461</v>
      </c>
      <c r="D49" s="32"/>
      <c r="E49" s="32"/>
      <c r="F49" s="34"/>
      <c r="G49" s="34"/>
      <c r="H49" s="34"/>
      <c r="I49" s="34"/>
      <c r="J49" s="34"/>
      <c r="K49" s="35"/>
      <c r="L49" s="35"/>
      <c r="M49" s="35"/>
      <c r="N49" s="35"/>
      <c r="O49" s="35"/>
    </row>
    <row r="50" spans="1:15" ht="11.25">
      <c r="A50" s="32"/>
      <c r="B50" s="32"/>
      <c r="C50" s="32"/>
      <c r="D50" s="32"/>
      <c r="E50" s="32"/>
      <c r="F50" s="34"/>
      <c r="G50" s="34"/>
      <c r="H50" s="34"/>
      <c r="I50" s="34"/>
      <c r="J50" s="34"/>
      <c r="K50" s="35"/>
      <c r="L50" s="46"/>
      <c r="M50" s="35"/>
      <c r="N50" s="35"/>
      <c r="O50" s="35"/>
    </row>
    <row r="51" spans="1:15" ht="11.25">
      <c r="A51" s="32"/>
      <c r="B51" s="32"/>
      <c r="C51" s="32"/>
      <c r="D51" s="32"/>
      <c r="E51" s="32"/>
      <c r="F51" s="34"/>
      <c r="G51" s="34"/>
      <c r="H51" s="34"/>
      <c r="I51" s="34"/>
      <c r="J51" s="34"/>
      <c r="K51" s="35"/>
      <c r="L51" s="46"/>
      <c r="M51" s="35"/>
      <c r="N51" s="35"/>
      <c r="O51" s="35"/>
    </row>
    <row r="52" spans="1:15" ht="11.25">
      <c r="A52" s="38"/>
      <c r="B52" s="38"/>
      <c r="C52" s="38"/>
      <c r="D52" s="38"/>
      <c r="E52" s="38"/>
      <c r="F52" s="41"/>
      <c r="G52" s="41"/>
      <c r="H52" s="41"/>
      <c r="I52" s="41"/>
      <c r="J52" s="41"/>
      <c r="K52" s="42"/>
      <c r="L52" s="42"/>
      <c r="M52" s="42"/>
      <c r="N52" s="42"/>
      <c r="O52" s="42"/>
    </row>
    <row r="53" spans="2:10" ht="11.25">
      <c r="B53" s="51" t="s">
        <v>34</v>
      </c>
      <c r="F53" s="73">
        <f>SUM(F16:F52)</f>
        <v>745551</v>
      </c>
      <c r="G53" s="73">
        <f>SUM(G16:G52)</f>
        <v>745551</v>
      </c>
      <c r="H53" s="73"/>
      <c r="I53" s="73"/>
      <c r="J53" s="73"/>
    </row>
    <row r="54" spans="2:10" ht="11.25">
      <c r="B54" s="51" t="s">
        <v>26</v>
      </c>
      <c r="F54" s="73"/>
      <c r="G54" s="73"/>
      <c r="H54" s="73"/>
      <c r="I54" s="73"/>
      <c r="J54" s="73"/>
    </row>
    <row r="55" spans="2:10" ht="11.25">
      <c r="B55" s="51" t="s">
        <v>27</v>
      </c>
      <c r="F55" s="75"/>
      <c r="G55" s="75"/>
      <c r="H55" s="75"/>
      <c r="I55" s="75"/>
      <c r="J55" s="75"/>
    </row>
    <row r="58" spans="11:15" ht="12.75">
      <c r="K58" s="119" t="s">
        <v>52</v>
      </c>
      <c r="L58" s="119"/>
      <c r="M58" s="119"/>
      <c r="N58" s="119"/>
      <c r="O58" s="76"/>
    </row>
    <row r="59" spans="2:14" ht="11.25">
      <c r="B59" s="119" t="s">
        <v>28</v>
      </c>
      <c r="C59" s="119"/>
      <c r="D59" s="119"/>
      <c r="K59" s="119" t="s">
        <v>31</v>
      </c>
      <c r="L59" s="119"/>
      <c r="M59" s="119"/>
      <c r="N59" s="119"/>
    </row>
    <row r="60" spans="2:4" ht="11.25">
      <c r="B60" s="119" t="s">
        <v>29</v>
      </c>
      <c r="C60" s="119"/>
      <c r="D60" s="119"/>
    </row>
    <row r="61" spans="2:4" ht="11.25">
      <c r="B61" s="143"/>
      <c r="C61" s="143"/>
      <c r="D61" s="143"/>
    </row>
    <row r="62" spans="1:15" ht="11.25">
      <c r="A62" s="119" t="s">
        <v>33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ht="11.25">
      <c r="A63" s="119" t="s">
        <v>23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</row>
    <row r="64" spans="1:15" ht="11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116" t="s">
        <v>24</v>
      </c>
      <c r="N64" s="117"/>
      <c r="O64" s="51"/>
    </row>
    <row r="65" spans="1:15" ht="11.25">
      <c r="A65" s="119" t="s">
        <v>142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</row>
    <row r="66" spans="1:15" ht="11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ht="11.25">
      <c r="A67" s="119" t="s">
        <v>0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</row>
    <row r="68" spans="1:15" ht="11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1:15" ht="11.25">
      <c r="A69" s="57" t="s">
        <v>32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ht="11.25">
      <c r="A70" s="57" t="s">
        <v>35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ht="11.25">
      <c r="A71" s="57" t="s">
        <v>25</v>
      </c>
    </row>
    <row r="72" spans="1:15" ht="11.25">
      <c r="A72" s="58" t="s">
        <v>14</v>
      </c>
      <c r="B72" s="59" t="s">
        <v>96</v>
      </c>
      <c r="C72" s="60"/>
      <c r="D72" s="58"/>
      <c r="E72" s="60"/>
      <c r="F72" s="58"/>
      <c r="G72" s="61"/>
      <c r="H72" s="61"/>
      <c r="I72" s="61"/>
      <c r="J72" s="60"/>
      <c r="K72" s="137" t="s">
        <v>17</v>
      </c>
      <c r="L72" s="138"/>
      <c r="M72" s="138"/>
      <c r="N72" s="139"/>
      <c r="O72" s="62"/>
    </row>
    <row r="73" spans="1:15" ht="11.25">
      <c r="A73" s="63"/>
      <c r="B73" s="64"/>
      <c r="C73" s="65"/>
      <c r="D73" s="118" t="s">
        <v>15</v>
      </c>
      <c r="E73" s="135"/>
      <c r="F73" s="118" t="s">
        <v>16</v>
      </c>
      <c r="G73" s="136"/>
      <c r="H73" s="136"/>
      <c r="I73" s="136"/>
      <c r="J73" s="135"/>
      <c r="K73" s="140"/>
      <c r="L73" s="141"/>
      <c r="M73" s="141"/>
      <c r="N73" s="142"/>
      <c r="O73" s="66" t="s">
        <v>20</v>
      </c>
    </row>
    <row r="74" spans="1:15" ht="11.25">
      <c r="A74" s="67" t="s">
        <v>97</v>
      </c>
      <c r="B74" s="68"/>
      <c r="C74" s="69"/>
      <c r="D74" s="67"/>
      <c r="E74" s="69"/>
      <c r="F74" s="67"/>
      <c r="G74" s="68"/>
      <c r="H74" s="68"/>
      <c r="I74" s="68"/>
      <c r="J74" s="69"/>
      <c r="K74" s="116" t="s">
        <v>18</v>
      </c>
      <c r="L74" s="117"/>
      <c r="M74" s="116" t="s">
        <v>19</v>
      </c>
      <c r="N74" s="117"/>
      <c r="O74" s="66" t="s">
        <v>21</v>
      </c>
    </row>
    <row r="75" spans="1:15" ht="11.25">
      <c r="A75" s="70"/>
      <c r="B75" s="70"/>
      <c r="C75" s="70"/>
      <c r="D75" s="70" t="s">
        <v>3</v>
      </c>
      <c r="E75" s="70" t="s">
        <v>5</v>
      </c>
      <c r="F75" s="70"/>
      <c r="G75" s="70"/>
      <c r="H75" s="70"/>
      <c r="I75" s="70"/>
      <c r="J75" s="70"/>
      <c r="K75" s="70" t="s">
        <v>10</v>
      </c>
      <c r="L75" s="70"/>
      <c r="M75" s="70"/>
      <c r="N75" s="70"/>
      <c r="O75" s="66" t="s">
        <v>22</v>
      </c>
    </row>
    <row r="76" spans="1:15" ht="11.25">
      <c r="A76" s="71" t="s">
        <v>30</v>
      </c>
      <c r="B76" s="71" t="s">
        <v>1</v>
      </c>
      <c r="C76" s="71" t="s">
        <v>2</v>
      </c>
      <c r="D76" s="71" t="s">
        <v>4</v>
      </c>
      <c r="E76" s="71" t="s">
        <v>4</v>
      </c>
      <c r="F76" s="71" t="s">
        <v>36</v>
      </c>
      <c r="G76" s="71" t="s">
        <v>6</v>
      </c>
      <c r="H76" s="71" t="s">
        <v>8</v>
      </c>
      <c r="I76" s="71" t="s">
        <v>7</v>
      </c>
      <c r="J76" s="71" t="s">
        <v>128</v>
      </c>
      <c r="K76" s="71" t="s">
        <v>11</v>
      </c>
      <c r="L76" s="71" t="s">
        <v>12</v>
      </c>
      <c r="M76" s="71" t="s">
        <v>13</v>
      </c>
      <c r="N76" s="71" t="s">
        <v>12</v>
      </c>
      <c r="O76" s="72"/>
    </row>
    <row r="77" spans="1:15" ht="11.25">
      <c r="A77" s="32"/>
      <c r="B77" s="32"/>
      <c r="C77" s="32"/>
      <c r="D77" s="32"/>
      <c r="E77" s="32"/>
      <c r="F77" s="34"/>
      <c r="G77" s="34"/>
      <c r="H77" s="34"/>
      <c r="I77" s="34"/>
      <c r="J77" s="34"/>
      <c r="K77" s="35"/>
      <c r="L77" s="35"/>
      <c r="M77" s="35"/>
      <c r="N77" s="35"/>
      <c r="O77" s="35"/>
    </row>
    <row r="78" spans="1:15" ht="11.25">
      <c r="A78" s="32" t="s">
        <v>792</v>
      </c>
      <c r="B78" s="32" t="s">
        <v>317</v>
      </c>
      <c r="C78" s="32" t="s">
        <v>318</v>
      </c>
      <c r="E78" s="32"/>
      <c r="F78" s="34">
        <v>69079</v>
      </c>
      <c r="G78" s="34">
        <f>SUM(F78)</f>
        <v>69079</v>
      </c>
      <c r="H78" s="34"/>
      <c r="I78" s="34"/>
      <c r="J78" s="34"/>
      <c r="K78" s="35" t="s">
        <v>178</v>
      </c>
      <c r="L78" s="35">
        <v>1</v>
      </c>
      <c r="M78" s="35"/>
      <c r="N78" s="35"/>
      <c r="O78" s="35" t="s">
        <v>37</v>
      </c>
    </row>
    <row r="79" spans="1:15" ht="11.25">
      <c r="A79" s="32"/>
      <c r="B79" s="32"/>
      <c r="C79" s="32" t="s">
        <v>458</v>
      </c>
      <c r="D79" s="32"/>
      <c r="E79" s="32"/>
      <c r="F79" s="34"/>
      <c r="G79" s="34"/>
      <c r="H79" s="34"/>
      <c r="I79" s="34"/>
      <c r="J79" s="34"/>
      <c r="K79" s="35"/>
      <c r="L79" s="35"/>
      <c r="M79" s="35"/>
      <c r="N79" s="35"/>
      <c r="O79" s="35"/>
    </row>
    <row r="80" spans="1:15" ht="11.25">
      <c r="A80" s="32"/>
      <c r="B80" s="32"/>
      <c r="C80" s="32"/>
      <c r="D80" s="32"/>
      <c r="E80" s="32"/>
      <c r="F80" s="34"/>
      <c r="G80" s="34"/>
      <c r="H80" s="34"/>
      <c r="I80" s="34"/>
      <c r="J80" s="34"/>
      <c r="K80" s="35"/>
      <c r="L80" s="35"/>
      <c r="M80" s="35"/>
      <c r="N80" s="35"/>
      <c r="O80" s="35"/>
    </row>
    <row r="81" spans="1:15" ht="11.25">
      <c r="A81" s="32" t="s">
        <v>793</v>
      </c>
      <c r="B81" s="32" t="s">
        <v>319</v>
      </c>
      <c r="C81" s="32" t="s">
        <v>320</v>
      </c>
      <c r="E81" s="32"/>
      <c r="F81" s="34">
        <v>37980</v>
      </c>
      <c r="G81" s="34">
        <f>SUM(F81)</f>
        <v>37980</v>
      </c>
      <c r="H81" s="34"/>
      <c r="I81" s="34"/>
      <c r="J81" s="34"/>
      <c r="K81" s="35" t="s">
        <v>225</v>
      </c>
      <c r="L81" s="35">
        <v>1</v>
      </c>
      <c r="M81" s="35"/>
      <c r="N81" s="35"/>
      <c r="O81" s="35" t="s">
        <v>37</v>
      </c>
    </row>
    <row r="82" spans="1:15" ht="11.25">
      <c r="A82" s="32"/>
      <c r="B82" s="32"/>
      <c r="C82" s="32" t="s">
        <v>466</v>
      </c>
      <c r="D82" s="32"/>
      <c r="E82" s="32"/>
      <c r="F82" s="34"/>
      <c r="G82" s="34"/>
      <c r="H82" s="34"/>
      <c r="I82" s="34"/>
      <c r="J82" s="46"/>
      <c r="K82" s="35"/>
      <c r="L82" s="35"/>
      <c r="M82" s="35"/>
      <c r="N82" s="35"/>
      <c r="O82" s="35"/>
    </row>
    <row r="83" spans="1:15" ht="11.25">
      <c r="A83" s="32"/>
      <c r="B83" s="32"/>
      <c r="C83" s="32"/>
      <c r="D83" s="32"/>
      <c r="E83" s="32"/>
      <c r="F83" s="34"/>
      <c r="G83" s="34"/>
      <c r="H83" s="34"/>
      <c r="I83" s="34"/>
      <c r="J83" s="34"/>
      <c r="K83" s="35"/>
      <c r="L83" s="35"/>
      <c r="M83" s="35"/>
      <c r="N83" s="35"/>
      <c r="O83" s="35"/>
    </row>
    <row r="84" spans="1:15" ht="11.25">
      <c r="A84" s="32" t="s">
        <v>794</v>
      </c>
      <c r="B84" s="32" t="s">
        <v>322</v>
      </c>
      <c r="C84" s="32" t="s">
        <v>321</v>
      </c>
      <c r="E84" s="32"/>
      <c r="F84" s="34">
        <v>90414</v>
      </c>
      <c r="G84" s="34">
        <f>SUM(F84)</f>
        <v>90414</v>
      </c>
      <c r="H84" s="34"/>
      <c r="I84" s="34"/>
      <c r="J84" s="34"/>
      <c r="K84" s="35" t="s">
        <v>1042</v>
      </c>
      <c r="L84" s="35">
        <v>1</v>
      </c>
      <c r="M84" s="35"/>
      <c r="N84" s="35"/>
      <c r="O84" s="35" t="s">
        <v>37</v>
      </c>
    </row>
    <row r="85" spans="1:15" ht="11.25">
      <c r="A85" s="32"/>
      <c r="B85" s="32"/>
      <c r="C85" s="32" t="s">
        <v>466</v>
      </c>
      <c r="D85" s="32"/>
      <c r="E85" s="32"/>
      <c r="F85" s="34"/>
      <c r="G85" s="34"/>
      <c r="H85" s="34"/>
      <c r="I85" s="34"/>
      <c r="J85" s="34"/>
      <c r="K85" s="156"/>
      <c r="L85" s="35"/>
      <c r="M85" s="35"/>
      <c r="N85" s="35"/>
      <c r="O85" s="35"/>
    </row>
    <row r="86" spans="1:15" ht="11.25">
      <c r="A86" s="32"/>
      <c r="B86" s="32"/>
      <c r="C86" s="32"/>
      <c r="D86" s="32"/>
      <c r="E86" s="32"/>
      <c r="F86" s="34"/>
      <c r="G86" s="34"/>
      <c r="H86" s="34"/>
      <c r="I86" s="34"/>
      <c r="J86" s="34"/>
      <c r="K86" s="35"/>
      <c r="L86" s="35"/>
      <c r="M86" s="35"/>
      <c r="N86" s="35"/>
      <c r="O86" s="35"/>
    </row>
    <row r="87" spans="1:15" ht="11.25">
      <c r="A87" s="32" t="s">
        <v>795</v>
      </c>
      <c r="B87" s="32" t="s">
        <v>323</v>
      </c>
      <c r="C87" s="32" t="s">
        <v>324</v>
      </c>
      <c r="E87" s="32"/>
      <c r="F87" s="34">
        <v>39415</v>
      </c>
      <c r="G87" s="34">
        <f>SUM(F87)</f>
        <v>39415</v>
      </c>
      <c r="H87" s="34"/>
      <c r="I87" s="34"/>
      <c r="J87" s="34"/>
      <c r="K87" s="35" t="s">
        <v>225</v>
      </c>
      <c r="L87" s="35">
        <v>1</v>
      </c>
      <c r="M87" s="35"/>
      <c r="N87" s="35"/>
      <c r="O87" s="35" t="s">
        <v>37</v>
      </c>
    </row>
    <row r="88" spans="1:15" ht="11.25">
      <c r="A88" s="32"/>
      <c r="B88" s="146"/>
      <c r="C88" s="146" t="s">
        <v>463</v>
      </c>
      <c r="D88" s="32"/>
      <c r="E88" s="32"/>
      <c r="F88" s="34"/>
      <c r="G88" s="34"/>
      <c r="H88" s="34"/>
      <c r="I88" s="34"/>
      <c r="J88" s="34"/>
      <c r="K88" s="156"/>
      <c r="L88" s="35"/>
      <c r="M88" s="35"/>
      <c r="N88" s="35"/>
      <c r="O88" s="35"/>
    </row>
    <row r="89" spans="1:15" ht="11.25">
      <c r="A89" s="32"/>
      <c r="B89" s="32"/>
      <c r="C89" s="32"/>
      <c r="D89" s="32"/>
      <c r="E89" s="32"/>
      <c r="F89" s="34"/>
      <c r="G89" s="34"/>
      <c r="H89" s="34"/>
      <c r="I89" s="34"/>
      <c r="J89" s="34"/>
      <c r="K89" s="35"/>
      <c r="L89" s="35"/>
      <c r="M89" s="35"/>
      <c r="N89" s="35"/>
      <c r="O89" s="35"/>
    </row>
    <row r="90" spans="1:15" ht="11.25">
      <c r="A90" s="32" t="s">
        <v>796</v>
      </c>
      <c r="B90" s="32" t="s">
        <v>283</v>
      </c>
      <c r="C90" s="32" t="s">
        <v>678</v>
      </c>
      <c r="E90" s="32"/>
      <c r="F90" s="34">
        <v>69411</v>
      </c>
      <c r="G90" s="34">
        <f>SUM(F90)</f>
        <v>69411</v>
      </c>
      <c r="H90" s="34"/>
      <c r="I90" s="34"/>
      <c r="J90" s="34"/>
      <c r="K90" s="35" t="s">
        <v>178</v>
      </c>
      <c r="L90" s="35">
        <v>1</v>
      </c>
      <c r="M90" s="35"/>
      <c r="N90" s="35"/>
      <c r="O90" s="35" t="s">
        <v>37</v>
      </c>
    </row>
    <row r="91" spans="1:15" ht="11.25">
      <c r="A91" s="32"/>
      <c r="B91" s="32"/>
      <c r="C91" s="32" t="s">
        <v>470</v>
      </c>
      <c r="D91" s="32"/>
      <c r="E91" s="32"/>
      <c r="F91" s="34"/>
      <c r="G91" s="34"/>
      <c r="H91" s="34"/>
      <c r="I91" s="34"/>
      <c r="J91" s="34"/>
      <c r="K91" s="35"/>
      <c r="L91" s="46"/>
      <c r="M91" s="35"/>
      <c r="N91" s="35"/>
      <c r="O91" s="35"/>
    </row>
    <row r="92" spans="1:15" ht="11.25">
      <c r="A92" s="32"/>
      <c r="B92" s="32"/>
      <c r="C92" s="32"/>
      <c r="D92" s="32"/>
      <c r="E92" s="32"/>
      <c r="F92" s="34"/>
      <c r="G92" s="34"/>
      <c r="H92" s="34"/>
      <c r="I92" s="34"/>
      <c r="J92" s="34"/>
      <c r="K92" s="35"/>
      <c r="L92" s="46"/>
      <c r="M92" s="35"/>
      <c r="N92" s="35"/>
      <c r="O92" s="35"/>
    </row>
    <row r="93" spans="1:15" ht="11.25">
      <c r="A93" s="155" t="s">
        <v>797</v>
      </c>
      <c r="B93" s="155" t="s">
        <v>325</v>
      </c>
      <c r="C93" s="155" t="s">
        <v>236</v>
      </c>
      <c r="E93" s="32"/>
      <c r="F93" s="34">
        <v>35000</v>
      </c>
      <c r="G93" s="34">
        <f>SUM(F93)</f>
        <v>35000</v>
      </c>
      <c r="H93" s="34"/>
      <c r="I93" s="34"/>
      <c r="J93" s="34"/>
      <c r="K93" s="35" t="s">
        <v>194</v>
      </c>
      <c r="L93" s="35">
        <v>1</v>
      </c>
      <c r="M93" s="35"/>
      <c r="N93" s="35"/>
      <c r="O93" s="35" t="s">
        <v>37</v>
      </c>
    </row>
    <row r="94" spans="1:15" ht="11.25">
      <c r="A94" s="32"/>
      <c r="B94" s="32"/>
      <c r="C94" s="32" t="s">
        <v>466</v>
      </c>
      <c r="D94" s="32"/>
      <c r="E94" s="32"/>
      <c r="F94" s="99"/>
      <c r="G94" s="34"/>
      <c r="H94" s="34"/>
      <c r="I94" s="34"/>
      <c r="J94" s="34"/>
      <c r="K94" s="35"/>
      <c r="L94" s="35"/>
      <c r="M94" s="35"/>
      <c r="N94" s="35"/>
      <c r="O94" s="35"/>
    </row>
    <row r="95" spans="1:15" ht="11.25">
      <c r="A95" s="32"/>
      <c r="B95" s="32"/>
      <c r="C95" s="32"/>
      <c r="D95" s="32"/>
      <c r="E95" s="32"/>
      <c r="F95" s="34"/>
      <c r="G95" s="34"/>
      <c r="H95" s="34"/>
      <c r="I95" s="34"/>
      <c r="J95" s="34"/>
      <c r="K95" s="35"/>
      <c r="L95" s="35"/>
      <c r="M95" s="35"/>
      <c r="N95" s="35"/>
      <c r="O95" s="35"/>
    </row>
    <row r="96" spans="1:15" ht="11.25">
      <c r="A96" s="32" t="s">
        <v>798</v>
      </c>
      <c r="B96" s="32" t="s">
        <v>326</v>
      </c>
      <c r="C96" s="32" t="s">
        <v>679</v>
      </c>
      <c r="E96" s="32"/>
      <c r="F96" s="34">
        <v>28000</v>
      </c>
      <c r="G96" s="34">
        <f>SUM(F96)</f>
        <v>28000</v>
      </c>
      <c r="H96" s="34"/>
      <c r="I96" s="34"/>
      <c r="J96" s="34"/>
      <c r="K96" s="35" t="s">
        <v>174</v>
      </c>
      <c r="L96" s="35">
        <v>1</v>
      </c>
      <c r="M96" s="35"/>
      <c r="N96" s="35"/>
      <c r="O96" s="35" t="s">
        <v>37</v>
      </c>
    </row>
    <row r="97" spans="1:15" ht="11.25">
      <c r="A97" s="32"/>
      <c r="B97" s="32"/>
      <c r="C97" s="32" t="s">
        <v>463</v>
      </c>
      <c r="E97" s="32"/>
      <c r="F97" s="34"/>
      <c r="G97" s="34"/>
      <c r="H97" s="34"/>
      <c r="I97" s="34"/>
      <c r="J97" s="34"/>
      <c r="K97" s="35"/>
      <c r="L97" s="35"/>
      <c r="M97" s="35"/>
      <c r="N97" s="35"/>
      <c r="O97" s="35"/>
    </row>
    <row r="98" spans="1:15" ht="11.25">
      <c r="A98" s="32"/>
      <c r="B98" s="32"/>
      <c r="C98" s="32"/>
      <c r="D98" s="34"/>
      <c r="E98" s="32"/>
      <c r="F98" s="34"/>
      <c r="G98" s="34"/>
      <c r="H98" s="34"/>
      <c r="I98" s="34"/>
      <c r="J98" s="34"/>
      <c r="K98" s="35"/>
      <c r="L98" s="35"/>
      <c r="M98" s="35"/>
      <c r="N98" s="35"/>
      <c r="O98" s="35"/>
    </row>
    <row r="99" spans="1:15" ht="11.25">
      <c r="A99" s="32" t="s">
        <v>799</v>
      </c>
      <c r="B99" s="32" t="s">
        <v>135</v>
      </c>
      <c r="C99" s="32" t="s">
        <v>327</v>
      </c>
      <c r="E99" s="32"/>
      <c r="F99" s="34">
        <v>67419</v>
      </c>
      <c r="G99" s="34">
        <f>SUM(F99)</f>
        <v>67419</v>
      </c>
      <c r="H99" s="34"/>
      <c r="I99" s="34"/>
      <c r="J99" s="34"/>
      <c r="K99" s="35" t="s">
        <v>178</v>
      </c>
      <c r="L99" s="35">
        <v>1</v>
      </c>
      <c r="M99" s="35"/>
      <c r="N99" s="35"/>
      <c r="O99" s="35" t="s">
        <v>37</v>
      </c>
    </row>
    <row r="100" spans="1:15" ht="11.25">
      <c r="A100" s="32"/>
      <c r="B100" s="32"/>
      <c r="C100" s="32" t="s">
        <v>459</v>
      </c>
      <c r="E100" s="32"/>
      <c r="F100" s="34"/>
      <c r="G100" s="34"/>
      <c r="H100" s="34"/>
      <c r="I100" s="34"/>
      <c r="J100" s="34"/>
      <c r="K100" s="35"/>
      <c r="L100" s="35"/>
      <c r="M100" s="35"/>
      <c r="N100" s="35"/>
      <c r="O100" s="35"/>
    </row>
    <row r="101" spans="1:15" ht="11.25">
      <c r="A101" s="32"/>
      <c r="B101" s="32"/>
      <c r="C101" s="32"/>
      <c r="D101" s="32"/>
      <c r="E101" s="32"/>
      <c r="F101" s="34"/>
      <c r="G101" s="34"/>
      <c r="H101" s="34"/>
      <c r="I101" s="34"/>
      <c r="J101" s="34"/>
      <c r="K101" s="35"/>
      <c r="L101" s="35"/>
      <c r="M101" s="35"/>
      <c r="N101" s="35"/>
      <c r="O101" s="35"/>
    </row>
    <row r="102" spans="1:15" ht="11.25">
      <c r="A102" s="32" t="s">
        <v>800</v>
      </c>
      <c r="B102" s="32" t="s">
        <v>312</v>
      </c>
      <c r="C102" s="32" t="s">
        <v>311</v>
      </c>
      <c r="E102" s="32"/>
      <c r="F102" s="34">
        <v>126781</v>
      </c>
      <c r="G102" s="34">
        <f>SUM(F102)</f>
        <v>126781</v>
      </c>
      <c r="H102" s="34"/>
      <c r="I102" s="34"/>
      <c r="J102" s="34"/>
      <c r="K102" s="35" t="s">
        <v>178</v>
      </c>
      <c r="L102" s="35">
        <v>1</v>
      </c>
      <c r="M102" s="35"/>
      <c r="N102" s="35"/>
      <c r="O102" s="35" t="s">
        <v>37</v>
      </c>
    </row>
    <row r="103" spans="1:15" ht="11.25">
      <c r="A103" s="32"/>
      <c r="B103" s="32"/>
      <c r="C103" s="32" t="s">
        <v>464</v>
      </c>
      <c r="E103" s="32"/>
      <c r="F103" s="34"/>
      <c r="G103" s="34"/>
      <c r="H103" s="34"/>
      <c r="I103" s="34"/>
      <c r="J103" s="34"/>
      <c r="K103" s="35"/>
      <c r="L103" s="35"/>
      <c r="M103" s="35"/>
      <c r="N103" s="35"/>
      <c r="O103" s="35"/>
    </row>
    <row r="104" spans="1:15" ht="11.25">
      <c r="A104" s="32"/>
      <c r="B104" s="32"/>
      <c r="C104" s="32"/>
      <c r="D104" s="32"/>
      <c r="E104" s="32"/>
      <c r="F104" s="34"/>
      <c r="G104" s="34"/>
      <c r="H104" s="34"/>
      <c r="I104" s="34"/>
      <c r="J104" s="34"/>
      <c r="K104" s="35"/>
      <c r="L104" s="46"/>
      <c r="M104" s="35"/>
      <c r="N104" s="35"/>
      <c r="O104" s="35"/>
    </row>
    <row r="105" spans="1:15" ht="11.25">
      <c r="A105" s="32" t="s">
        <v>801</v>
      </c>
      <c r="B105" s="32" t="s">
        <v>389</v>
      </c>
      <c r="C105" s="32" t="s">
        <v>350</v>
      </c>
      <c r="E105" s="32"/>
      <c r="F105" s="100">
        <v>153218</v>
      </c>
      <c r="G105" s="34">
        <f>SUM(F105*50%)</f>
        <v>76609</v>
      </c>
      <c r="H105" s="34"/>
      <c r="I105" s="34"/>
      <c r="J105" s="34">
        <f>SUM(F105*50%)</f>
        <v>76609</v>
      </c>
      <c r="K105" s="35" t="s">
        <v>162</v>
      </c>
      <c r="L105" s="35">
        <v>1</v>
      </c>
      <c r="M105" s="35"/>
      <c r="N105" s="35"/>
      <c r="O105" s="35" t="s">
        <v>137</v>
      </c>
    </row>
    <row r="106" spans="1:15" ht="11.25">
      <c r="A106" s="32"/>
      <c r="B106" s="32"/>
      <c r="C106" s="32" t="s">
        <v>466</v>
      </c>
      <c r="E106" s="32"/>
      <c r="F106" s="32"/>
      <c r="G106" s="34"/>
      <c r="H106" s="34"/>
      <c r="I106" s="34"/>
      <c r="J106" s="34"/>
      <c r="K106" s="35"/>
      <c r="L106" s="35"/>
      <c r="M106" s="35"/>
      <c r="N106" s="35"/>
      <c r="O106" s="35"/>
    </row>
    <row r="107" spans="1:15" ht="11.25">
      <c r="A107" s="32"/>
      <c r="B107" s="32"/>
      <c r="C107" s="32"/>
      <c r="E107" s="32"/>
      <c r="F107" s="32"/>
      <c r="G107" s="34"/>
      <c r="H107" s="34"/>
      <c r="I107" s="34"/>
      <c r="J107" s="34"/>
      <c r="K107" s="35"/>
      <c r="L107" s="35"/>
      <c r="M107" s="35"/>
      <c r="N107" s="35"/>
      <c r="O107" s="35"/>
    </row>
    <row r="108" spans="1:15" ht="11.25">
      <c r="A108" s="32" t="s">
        <v>802</v>
      </c>
      <c r="B108" s="32" t="s">
        <v>391</v>
      </c>
      <c r="C108" s="32" t="s">
        <v>390</v>
      </c>
      <c r="E108" s="32"/>
      <c r="F108" s="100">
        <v>139500</v>
      </c>
      <c r="G108" s="34">
        <f>SUM(F108*50%)</f>
        <v>69750</v>
      </c>
      <c r="H108" s="34"/>
      <c r="I108" s="34"/>
      <c r="J108" s="34">
        <f>SUM(F108*50%)</f>
        <v>69750</v>
      </c>
      <c r="K108" s="35" t="s">
        <v>162</v>
      </c>
      <c r="L108" s="35">
        <v>1</v>
      </c>
      <c r="M108" s="35"/>
      <c r="N108" s="35"/>
      <c r="O108" s="35" t="s">
        <v>137</v>
      </c>
    </row>
    <row r="109" spans="1:15" ht="11.25">
      <c r="A109" s="32"/>
      <c r="B109" s="32"/>
      <c r="C109" s="32" t="s">
        <v>465</v>
      </c>
      <c r="E109" s="32"/>
      <c r="F109" s="32"/>
      <c r="G109" s="34"/>
      <c r="H109" s="34"/>
      <c r="I109" s="34"/>
      <c r="J109" s="34"/>
      <c r="K109" s="35"/>
      <c r="L109" s="35"/>
      <c r="M109" s="35"/>
      <c r="N109" s="35"/>
      <c r="O109" s="35"/>
    </row>
    <row r="110" spans="1:15" ht="11.25">
      <c r="A110" s="32"/>
      <c r="B110" s="32"/>
      <c r="C110" s="32"/>
      <c r="D110" s="32"/>
      <c r="E110" s="32"/>
      <c r="F110" s="34"/>
      <c r="G110" s="34"/>
      <c r="H110" s="34"/>
      <c r="I110" s="34"/>
      <c r="J110" s="34"/>
      <c r="K110" s="35"/>
      <c r="L110" s="46"/>
      <c r="M110" s="35"/>
      <c r="N110" s="35"/>
      <c r="O110" s="35"/>
    </row>
    <row r="111" spans="1:15" ht="11.25">
      <c r="A111" s="32" t="s">
        <v>803</v>
      </c>
      <c r="B111" s="32" t="s">
        <v>392</v>
      </c>
      <c r="C111" s="32" t="s">
        <v>267</v>
      </c>
      <c r="E111" s="32"/>
      <c r="F111" s="100">
        <v>75752</v>
      </c>
      <c r="G111" s="34">
        <f>SUM(F111*50%)</f>
        <v>37876</v>
      </c>
      <c r="H111" s="34"/>
      <c r="I111" s="34"/>
      <c r="J111" s="34">
        <f>SUM(F111*50%)</f>
        <v>37876</v>
      </c>
      <c r="K111" s="35" t="s">
        <v>162</v>
      </c>
      <c r="L111" s="35">
        <v>1</v>
      </c>
      <c r="M111" s="35"/>
      <c r="N111" s="35"/>
      <c r="O111" s="35" t="s">
        <v>137</v>
      </c>
    </row>
    <row r="112" spans="1:15" ht="11.25">
      <c r="A112" s="32"/>
      <c r="B112" s="32"/>
      <c r="C112" s="32" t="s">
        <v>460</v>
      </c>
      <c r="E112" s="32"/>
      <c r="F112" s="32"/>
      <c r="G112" s="34"/>
      <c r="H112" s="34"/>
      <c r="I112" s="34"/>
      <c r="J112" s="46"/>
      <c r="K112" s="35"/>
      <c r="L112" s="35"/>
      <c r="M112" s="35"/>
      <c r="N112" s="35"/>
      <c r="O112" s="35"/>
    </row>
    <row r="113" spans="1:15" ht="11.25">
      <c r="A113" s="32"/>
      <c r="B113" s="32"/>
      <c r="C113" s="32"/>
      <c r="D113" s="32"/>
      <c r="E113" s="32"/>
      <c r="F113" s="34"/>
      <c r="G113" s="34"/>
      <c r="H113" s="34"/>
      <c r="I113" s="34"/>
      <c r="J113" s="34"/>
      <c r="K113" s="35"/>
      <c r="L113" s="46"/>
      <c r="M113" s="35"/>
      <c r="N113" s="35"/>
      <c r="O113" s="35"/>
    </row>
    <row r="114" spans="1:15" ht="11.25">
      <c r="A114" s="38"/>
      <c r="B114" s="38"/>
      <c r="C114" s="38"/>
      <c r="D114" s="38"/>
      <c r="E114" s="38"/>
      <c r="F114" s="41"/>
      <c r="G114" s="41"/>
      <c r="H114" s="41"/>
      <c r="I114" s="41"/>
      <c r="J114" s="41"/>
      <c r="K114" s="42"/>
      <c r="L114" s="42"/>
      <c r="M114" s="42"/>
      <c r="N114" s="42"/>
      <c r="O114" s="42"/>
    </row>
    <row r="115" spans="2:10" ht="11.25">
      <c r="B115" s="51" t="s">
        <v>34</v>
      </c>
      <c r="F115" s="73">
        <f>SUM(F77:F114)</f>
        <v>931969</v>
      </c>
      <c r="G115" s="73">
        <f>SUM(G77:G114)</f>
        <v>747734</v>
      </c>
      <c r="H115" s="73"/>
      <c r="I115" s="73"/>
      <c r="J115" s="73">
        <f>SUM(J77:J114)</f>
        <v>184235</v>
      </c>
    </row>
    <row r="116" spans="2:10" ht="11.25">
      <c r="B116" s="51" t="s">
        <v>26</v>
      </c>
      <c r="F116" s="73"/>
      <c r="G116" s="73"/>
      <c r="H116" s="73"/>
      <c r="I116" s="73"/>
      <c r="J116" s="73"/>
    </row>
    <row r="117" spans="2:10" ht="11.25">
      <c r="B117" s="51" t="s">
        <v>27</v>
      </c>
      <c r="F117" s="75"/>
      <c r="G117" s="75"/>
      <c r="H117" s="75"/>
      <c r="I117" s="75"/>
      <c r="J117" s="75"/>
    </row>
    <row r="121" spans="2:15" ht="12.75">
      <c r="B121" s="119" t="s">
        <v>28</v>
      </c>
      <c r="C121" s="119"/>
      <c r="D121" s="119"/>
      <c r="K121" s="119" t="s">
        <v>52</v>
      </c>
      <c r="L121" s="119"/>
      <c r="M121" s="119"/>
      <c r="N121" s="119"/>
      <c r="O121" s="76"/>
    </row>
    <row r="122" spans="2:14" ht="11.25">
      <c r="B122" s="119" t="s">
        <v>29</v>
      </c>
      <c r="C122" s="119"/>
      <c r="D122" s="119"/>
      <c r="K122" s="119" t="s">
        <v>31</v>
      </c>
      <c r="L122" s="119"/>
      <c r="M122" s="119"/>
      <c r="N122" s="119"/>
    </row>
    <row r="123" spans="2:4" ht="11.25">
      <c r="B123" s="56"/>
      <c r="C123" s="56"/>
      <c r="D123" s="56"/>
    </row>
    <row r="124" spans="1:15" ht="11.25">
      <c r="A124" s="119" t="s">
        <v>33</v>
      </c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</row>
    <row r="125" spans="1:15" ht="11.25">
      <c r="A125" s="119" t="s">
        <v>23</v>
      </c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</row>
    <row r="126" spans="1:15" ht="11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116" t="s">
        <v>24</v>
      </c>
      <c r="N126" s="117"/>
      <c r="O126" s="51"/>
    </row>
    <row r="127" spans="1:15" ht="11.25">
      <c r="A127" s="119" t="s">
        <v>142</v>
      </c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</row>
    <row r="128" spans="1:15" ht="11.2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</row>
    <row r="129" spans="1:15" ht="11.25">
      <c r="A129" s="119" t="s">
        <v>0</v>
      </c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1:15" ht="11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</row>
    <row r="131" spans="1:15" ht="11.25">
      <c r="A131" s="57" t="s">
        <v>32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</row>
    <row r="132" spans="1:15" ht="11.25">
      <c r="A132" s="57" t="s">
        <v>35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</row>
    <row r="133" ht="11.25">
      <c r="A133" s="57" t="s">
        <v>25</v>
      </c>
    </row>
    <row r="134" spans="1:15" ht="11.25">
      <c r="A134" s="58" t="s">
        <v>14</v>
      </c>
      <c r="B134" s="59" t="s">
        <v>96</v>
      </c>
      <c r="C134" s="60"/>
      <c r="D134" s="58"/>
      <c r="E134" s="60"/>
      <c r="F134" s="58"/>
      <c r="G134" s="61"/>
      <c r="H134" s="61"/>
      <c r="I134" s="61"/>
      <c r="J134" s="60"/>
      <c r="K134" s="137" t="s">
        <v>17</v>
      </c>
      <c r="L134" s="138"/>
      <c r="M134" s="138"/>
      <c r="N134" s="139"/>
      <c r="O134" s="62"/>
    </row>
    <row r="135" spans="1:15" ht="11.25">
      <c r="A135" s="63"/>
      <c r="B135" s="64"/>
      <c r="C135" s="65"/>
      <c r="D135" s="118" t="s">
        <v>15</v>
      </c>
      <c r="E135" s="135"/>
      <c r="F135" s="118" t="s">
        <v>16</v>
      </c>
      <c r="G135" s="136"/>
      <c r="H135" s="136"/>
      <c r="I135" s="136"/>
      <c r="J135" s="135"/>
      <c r="K135" s="140"/>
      <c r="L135" s="141"/>
      <c r="M135" s="141"/>
      <c r="N135" s="142"/>
      <c r="O135" s="66" t="s">
        <v>20</v>
      </c>
    </row>
    <row r="136" spans="1:15" ht="11.25">
      <c r="A136" s="67" t="s">
        <v>97</v>
      </c>
      <c r="B136" s="68"/>
      <c r="C136" s="69"/>
      <c r="D136" s="67"/>
      <c r="E136" s="69"/>
      <c r="F136" s="67"/>
      <c r="G136" s="68"/>
      <c r="H136" s="68"/>
      <c r="I136" s="68"/>
      <c r="J136" s="69"/>
      <c r="K136" s="116" t="s">
        <v>18</v>
      </c>
      <c r="L136" s="117"/>
      <c r="M136" s="116" t="s">
        <v>19</v>
      </c>
      <c r="N136" s="117"/>
      <c r="O136" s="66" t="s">
        <v>21</v>
      </c>
    </row>
    <row r="137" spans="1:15" ht="11.25">
      <c r="A137" s="70"/>
      <c r="B137" s="70"/>
      <c r="C137" s="70"/>
      <c r="D137" s="70" t="s">
        <v>3</v>
      </c>
      <c r="E137" s="70" t="s">
        <v>5</v>
      </c>
      <c r="F137" s="70"/>
      <c r="G137" s="70"/>
      <c r="H137" s="70"/>
      <c r="I137" s="70"/>
      <c r="J137" s="70"/>
      <c r="K137" s="70" t="s">
        <v>10</v>
      </c>
      <c r="L137" s="70"/>
      <c r="M137" s="70"/>
      <c r="N137" s="70"/>
      <c r="O137" s="66" t="s">
        <v>22</v>
      </c>
    </row>
    <row r="138" spans="1:15" ht="11.25">
      <c r="A138" s="71" t="s">
        <v>30</v>
      </c>
      <c r="B138" s="71" t="s">
        <v>1</v>
      </c>
      <c r="C138" s="71" t="s">
        <v>2</v>
      </c>
      <c r="D138" s="71" t="s">
        <v>4</v>
      </c>
      <c r="E138" s="71" t="s">
        <v>4</v>
      </c>
      <c r="F138" s="71" t="s">
        <v>36</v>
      </c>
      <c r="G138" s="71" t="s">
        <v>6</v>
      </c>
      <c r="H138" s="71" t="s">
        <v>8</v>
      </c>
      <c r="I138" s="71" t="s">
        <v>7</v>
      </c>
      <c r="J138" s="71" t="s">
        <v>128</v>
      </c>
      <c r="K138" s="71" t="s">
        <v>11</v>
      </c>
      <c r="L138" s="71" t="s">
        <v>12</v>
      </c>
      <c r="M138" s="71" t="s">
        <v>13</v>
      </c>
      <c r="N138" s="71" t="s">
        <v>12</v>
      </c>
      <c r="O138" s="72"/>
    </row>
    <row r="139" spans="1:15" ht="11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40"/>
      <c r="L139" s="40"/>
      <c r="M139" s="40"/>
      <c r="N139" s="40"/>
      <c r="O139" s="40"/>
    </row>
    <row r="140" spans="1:15" ht="11.25">
      <c r="A140" s="32" t="s">
        <v>804</v>
      </c>
      <c r="B140" s="32" t="s">
        <v>394</v>
      </c>
      <c r="C140" s="32" t="s">
        <v>393</v>
      </c>
      <c r="E140" s="32"/>
      <c r="F140" s="100">
        <v>74042</v>
      </c>
      <c r="G140" s="34">
        <f>SUM(F140*50%)</f>
        <v>37021</v>
      </c>
      <c r="H140" s="34"/>
      <c r="I140" s="34"/>
      <c r="J140" s="34">
        <f>SUM(F140*50%)</f>
        <v>37021</v>
      </c>
      <c r="K140" s="35" t="s">
        <v>162</v>
      </c>
      <c r="L140" s="35">
        <v>1</v>
      </c>
      <c r="M140" s="35"/>
      <c r="N140" s="35"/>
      <c r="O140" s="35" t="s">
        <v>137</v>
      </c>
    </row>
    <row r="141" spans="1:15" ht="11.25">
      <c r="A141" s="32"/>
      <c r="B141" s="32"/>
      <c r="C141" s="32" t="s">
        <v>465</v>
      </c>
      <c r="E141" s="32"/>
      <c r="F141" s="32"/>
      <c r="G141" s="34"/>
      <c r="H141" s="34"/>
      <c r="I141" s="34"/>
      <c r="J141" s="34"/>
      <c r="K141" s="156"/>
      <c r="L141" s="35"/>
      <c r="M141" s="35"/>
      <c r="N141" s="35"/>
      <c r="O141" s="35"/>
    </row>
    <row r="142" spans="1:15" ht="11.25">
      <c r="A142" s="32"/>
      <c r="B142" s="32"/>
      <c r="C142" s="32"/>
      <c r="E142" s="32"/>
      <c r="F142" s="32"/>
      <c r="G142" s="34"/>
      <c r="H142" s="34"/>
      <c r="I142" s="34"/>
      <c r="J142" s="34"/>
      <c r="K142" s="35"/>
      <c r="L142" s="35"/>
      <c r="M142" s="35"/>
      <c r="N142" s="35"/>
      <c r="O142" s="35"/>
    </row>
    <row r="143" spans="1:15" ht="11.25">
      <c r="A143" s="32" t="s">
        <v>805</v>
      </c>
      <c r="B143" s="32" t="s">
        <v>280</v>
      </c>
      <c r="C143" s="32" t="s">
        <v>279</v>
      </c>
      <c r="E143" s="32"/>
      <c r="F143" s="100">
        <v>148360</v>
      </c>
      <c r="G143" s="34">
        <f>SUM(F143*50%)</f>
        <v>74180</v>
      </c>
      <c r="H143" s="34"/>
      <c r="I143" s="34"/>
      <c r="J143" s="34">
        <f>SUM(F143*50%)</f>
        <v>74180</v>
      </c>
      <c r="K143" s="35" t="s">
        <v>1018</v>
      </c>
      <c r="L143" s="35">
        <v>1</v>
      </c>
      <c r="M143" s="35"/>
      <c r="N143" s="35"/>
      <c r="O143" s="35" t="s">
        <v>137</v>
      </c>
    </row>
    <row r="144" spans="1:15" ht="11.25">
      <c r="A144" s="32"/>
      <c r="B144" s="146"/>
      <c r="C144" s="146" t="s">
        <v>463</v>
      </c>
      <c r="D144" s="32"/>
      <c r="E144" s="32"/>
      <c r="F144" s="34"/>
      <c r="G144" s="34"/>
      <c r="H144" s="34"/>
      <c r="I144" s="34"/>
      <c r="J144" s="34"/>
      <c r="K144" s="156"/>
      <c r="L144" s="35"/>
      <c r="M144" s="35"/>
      <c r="N144" s="35"/>
      <c r="O144" s="35"/>
    </row>
    <row r="145" spans="1:15" ht="11.25">
      <c r="A145" s="32"/>
      <c r="B145" s="146"/>
      <c r="C145" s="146"/>
      <c r="D145" s="32"/>
      <c r="E145" s="32"/>
      <c r="F145" s="34"/>
      <c r="G145" s="34"/>
      <c r="H145" s="34"/>
      <c r="I145" s="34"/>
      <c r="J145" s="34"/>
      <c r="K145" s="156"/>
      <c r="L145" s="35"/>
      <c r="M145" s="35"/>
      <c r="N145" s="35"/>
      <c r="O145" s="35"/>
    </row>
    <row r="146" spans="1:15" ht="11.25">
      <c r="A146" s="32" t="s">
        <v>806</v>
      </c>
      <c r="B146" s="32" t="s">
        <v>275</v>
      </c>
      <c r="C146" s="32" t="s">
        <v>274</v>
      </c>
      <c r="E146" s="32"/>
      <c r="F146" s="34">
        <v>183408</v>
      </c>
      <c r="G146" s="34">
        <f>SUM(F146)</f>
        <v>183408</v>
      </c>
      <c r="H146" s="34"/>
      <c r="I146" s="34"/>
      <c r="J146" s="34"/>
      <c r="K146" s="35" t="s">
        <v>1019</v>
      </c>
      <c r="L146" s="35">
        <v>1</v>
      </c>
      <c r="M146" s="35"/>
      <c r="N146" s="35"/>
      <c r="O146" s="35" t="s">
        <v>37</v>
      </c>
    </row>
    <row r="147" spans="1:15" ht="11.25">
      <c r="A147" s="32"/>
      <c r="B147" s="32"/>
      <c r="C147" s="32" t="s">
        <v>470</v>
      </c>
      <c r="D147" s="32"/>
      <c r="E147" s="32"/>
      <c r="F147" s="34"/>
      <c r="G147" s="34"/>
      <c r="H147" s="34"/>
      <c r="I147" s="34"/>
      <c r="J147" s="34"/>
      <c r="K147" s="35"/>
      <c r="L147" s="35"/>
      <c r="M147" s="35"/>
      <c r="N147" s="35"/>
      <c r="O147" s="35"/>
    </row>
    <row r="148" spans="1:15" ht="11.25">
      <c r="A148" s="32"/>
      <c r="B148" s="32"/>
      <c r="C148" s="32"/>
      <c r="D148" s="32"/>
      <c r="E148" s="32"/>
      <c r="F148" s="34"/>
      <c r="G148" s="34"/>
      <c r="H148" s="34"/>
      <c r="I148" s="34"/>
      <c r="J148" s="34"/>
      <c r="K148" s="35"/>
      <c r="L148" s="35"/>
      <c r="M148" s="35"/>
      <c r="N148" s="35"/>
      <c r="O148" s="35"/>
    </row>
    <row r="149" spans="1:15" ht="11.25">
      <c r="A149" s="32" t="s">
        <v>807</v>
      </c>
      <c r="B149" s="32" t="s">
        <v>1016</v>
      </c>
      <c r="C149" s="32" t="s">
        <v>186</v>
      </c>
      <c r="E149" s="32"/>
      <c r="F149" s="34">
        <v>172314</v>
      </c>
      <c r="G149" s="34">
        <f>SUM(F149)</f>
        <v>172314</v>
      </c>
      <c r="H149" s="34"/>
      <c r="I149" s="34"/>
      <c r="J149" s="34"/>
      <c r="K149" s="35" t="s">
        <v>1017</v>
      </c>
      <c r="L149" s="46">
        <v>1</v>
      </c>
      <c r="M149" s="35"/>
      <c r="N149" s="35"/>
      <c r="O149" s="35" t="s">
        <v>137</v>
      </c>
    </row>
    <row r="150" spans="1:15" ht="11.25">
      <c r="A150" s="32"/>
      <c r="B150" s="32"/>
      <c r="C150" s="32" t="s">
        <v>463</v>
      </c>
      <c r="D150" s="32"/>
      <c r="E150" s="32"/>
      <c r="F150" s="34"/>
      <c r="G150" s="34"/>
      <c r="H150" s="34"/>
      <c r="I150" s="34"/>
      <c r="J150" s="34"/>
      <c r="K150" s="35"/>
      <c r="L150" s="35"/>
      <c r="M150" s="35"/>
      <c r="N150" s="35"/>
      <c r="O150" s="35"/>
    </row>
    <row r="151" spans="1:15" ht="11.25">
      <c r="A151" s="32"/>
      <c r="B151" s="146"/>
      <c r="C151" s="146"/>
      <c r="D151" s="32"/>
      <c r="E151" s="32"/>
      <c r="F151" s="34"/>
      <c r="G151" s="34"/>
      <c r="H151" s="34"/>
      <c r="I151" s="34"/>
      <c r="J151" s="34"/>
      <c r="K151" s="156"/>
      <c r="L151" s="35"/>
      <c r="M151" s="35"/>
      <c r="N151" s="35"/>
      <c r="O151" s="35"/>
    </row>
    <row r="152" spans="1:15" ht="11.25">
      <c r="A152" s="32" t="s">
        <v>808</v>
      </c>
      <c r="B152" s="32" t="s">
        <v>204</v>
      </c>
      <c r="C152" s="32" t="s">
        <v>291</v>
      </c>
      <c r="E152" s="32"/>
      <c r="F152" s="34">
        <v>70186</v>
      </c>
      <c r="G152" s="34">
        <f>SUM(F152)</f>
        <v>70186</v>
      </c>
      <c r="H152" s="34"/>
      <c r="I152" s="34"/>
      <c r="J152" s="34"/>
      <c r="K152" s="35" t="s">
        <v>178</v>
      </c>
      <c r="L152" s="35">
        <v>1</v>
      </c>
      <c r="M152" s="35"/>
      <c r="N152" s="35"/>
      <c r="O152" s="35" t="s">
        <v>37</v>
      </c>
    </row>
    <row r="153" spans="1:15" ht="11.25">
      <c r="A153" s="32"/>
      <c r="B153" s="32"/>
      <c r="C153" s="32" t="s">
        <v>458</v>
      </c>
      <c r="D153" s="32"/>
      <c r="E153" s="32"/>
      <c r="F153" s="34"/>
      <c r="G153" s="34"/>
      <c r="H153" s="34"/>
      <c r="I153" s="34"/>
      <c r="J153" s="34"/>
      <c r="K153" s="35"/>
      <c r="L153" s="35"/>
      <c r="M153" s="35"/>
      <c r="N153" s="35"/>
      <c r="O153" s="35"/>
    </row>
    <row r="154" spans="1:15" ht="11.25">
      <c r="A154" s="32"/>
      <c r="B154" s="146"/>
      <c r="C154" s="146"/>
      <c r="D154" s="32"/>
      <c r="E154" s="32"/>
      <c r="F154" s="34"/>
      <c r="G154" s="34"/>
      <c r="H154" s="34"/>
      <c r="I154" s="34"/>
      <c r="J154" s="34"/>
      <c r="K154" s="156"/>
      <c r="L154" s="35"/>
      <c r="M154" s="35"/>
      <c r="N154" s="35"/>
      <c r="O154" s="35"/>
    </row>
    <row r="155" spans="1:15" ht="11.25">
      <c r="A155" s="32" t="s">
        <v>809</v>
      </c>
      <c r="B155" s="32" t="s">
        <v>306</v>
      </c>
      <c r="C155" s="32" t="s">
        <v>305</v>
      </c>
      <c r="E155" s="32"/>
      <c r="F155" s="34">
        <v>20000</v>
      </c>
      <c r="G155" s="34">
        <f>SUM(F155)</f>
        <v>20000</v>
      </c>
      <c r="H155" s="34"/>
      <c r="I155" s="34"/>
      <c r="J155" s="34"/>
      <c r="K155" s="35" t="s">
        <v>307</v>
      </c>
      <c r="L155" s="35">
        <v>1</v>
      </c>
      <c r="M155" s="35"/>
      <c r="N155" s="35"/>
      <c r="O155" s="35" t="s">
        <v>37</v>
      </c>
    </row>
    <row r="156" spans="1:15" ht="11.25">
      <c r="A156" s="32"/>
      <c r="B156" s="32"/>
      <c r="C156" s="32" t="s">
        <v>459</v>
      </c>
      <c r="D156" s="32"/>
      <c r="E156" s="32"/>
      <c r="F156" s="34"/>
      <c r="G156" s="34"/>
      <c r="H156" s="34"/>
      <c r="I156" s="34"/>
      <c r="J156" s="34"/>
      <c r="K156" s="35"/>
      <c r="L156" s="35"/>
      <c r="M156" s="35"/>
      <c r="N156" s="35"/>
      <c r="O156" s="35"/>
    </row>
    <row r="157" spans="1:15" ht="11.25">
      <c r="A157" s="32"/>
      <c r="B157" s="32"/>
      <c r="C157" s="32"/>
      <c r="D157" s="32"/>
      <c r="E157" s="32"/>
      <c r="F157" s="34"/>
      <c r="G157" s="34"/>
      <c r="H157" s="34"/>
      <c r="I157" s="34"/>
      <c r="J157" s="34"/>
      <c r="K157" s="35"/>
      <c r="L157" s="35"/>
      <c r="M157" s="35"/>
      <c r="N157" s="35"/>
      <c r="O157" s="35"/>
    </row>
    <row r="158" spans="1:15" ht="11.25">
      <c r="A158" s="32" t="s">
        <v>810</v>
      </c>
      <c r="B158" s="32" t="s">
        <v>309</v>
      </c>
      <c r="C158" s="32" t="s">
        <v>308</v>
      </c>
      <c r="E158" s="32"/>
      <c r="F158" s="34">
        <v>42648</v>
      </c>
      <c r="G158" s="34">
        <f>SUM(F158)</f>
        <v>42648</v>
      </c>
      <c r="H158" s="34"/>
      <c r="I158" s="34"/>
      <c r="J158" s="34"/>
      <c r="K158" s="35" t="s">
        <v>174</v>
      </c>
      <c r="L158" s="35">
        <v>1</v>
      </c>
      <c r="M158" s="35"/>
      <c r="N158" s="35"/>
      <c r="O158" s="35" t="s">
        <v>37</v>
      </c>
    </row>
    <row r="159" spans="1:15" ht="11.25">
      <c r="A159" s="32"/>
      <c r="B159" s="32"/>
      <c r="C159" s="32" t="s">
        <v>470</v>
      </c>
      <c r="D159" s="32"/>
      <c r="E159" s="32"/>
      <c r="F159" s="34"/>
      <c r="G159" s="34"/>
      <c r="H159" s="34"/>
      <c r="I159" s="34"/>
      <c r="J159" s="34"/>
      <c r="K159" s="35"/>
      <c r="L159" s="35"/>
      <c r="M159" s="35"/>
      <c r="N159" s="35"/>
      <c r="O159" s="35"/>
    </row>
    <row r="160" spans="1:15" ht="11.25">
      <c r="A160" s="32"/>
      <c r="B160" s="146"/>
      <c r="C160" s="146"/>
      <c r="D160" s="32"/>
      <c r="E160" s="32"/>
      <c r="F160" s="34"/>
      <c r="G160" s="34"/>
      <c r="H160" s="34"/>
      <c r="I160" s="34"/>
      <c r="J160" s="34"/>
      <c r="K160" s="156"/>
      <c r="L160" s="35"/>
      <c r="M160" s="35"/>
      <c r="N160" s="35"/>
      <c r="O160" s="35"/>
    </row>
    <row r="161" spans="1:15" ht="11.25">
      <c r="A161" s="32" t="s">
        <v>811</v>
      </c>
      <c r="B161" s="32" t="s">
        <v>299</v>
      </c>
      <c r="C161" s="32" t="s">
        <v>680</v>
      </c>
      <c r="E161" s="32"/>
      <c r="F161" s="34">
        <v>68526</v>
      </c>
      <c r="G161" s="34">
        <f>SUM(F161)</f>
        <v>68526</v>
      </c>
      <c r="H161" s="34"/>
      <c r="I161" s="34"/>
      <c r="J161" s="34"/>
      <c r="K161" s="35" t="s">
        <v>178</v>
      </c>
      <c r="L161" s="35">
        <v>1</v>
      </c>
      <c r="M161" s="35"/>
      <c r="N161" s="35"/>
      <c r="O161" s="35" t="s">
        <v>37</v>
      </c>
    </row>
    <row r="162" spans="1:15" ht="11.25">
      <c r="A162" s="32"/>
      <c r="B162" s="32"/>
      <c r="C162" s="32" t="s">
        <v>462</v>
      </c>
      <c r="D162" s="32"/>
      <c r="E162" s="32"/>
      <c r="F162" s="34"/>
      <c r="G162" s="34"/>
      <c r="H162" s="34"/>
      <c r="I162" s="34"/>
      <c r="J162" s="34"/>
      <c r="K162" s="35"/>
      <c r="L162" s="35"/>
      <c r="M162" s="35"/>
      <c r="N162" s="35"/>
      <c r="O162" s="35"/>
    </row>
    <row r="163" spans="1:15" ht="11.25">
      <c r="A163" s="32"/>
      <c r="B163" s="32"/>
      <c r="C163" s="32"/>
      <c r="D163" s="32"/>
      <c r="E163" s="32"/>
      <c r="F163" s="34"/>
      <c r="G163" s="34"/>
      <c r="H163" s="34"/>
      <c r="I163" s="34"/>
      <c r="J163" s="46"/>
      <c r="K163" s="35"/>
      <c r="L163" s="35"/>
      <c r="M163" s="35"/>
      <c r="N163" s="35"/>
      <c r="O163" s="35"/>
    </row>
    <row r="164" spans="1:15" ht="11.25">
      <c r="A164" s="155" t="s">
        <v>812</v>
      </c>
      <c r="B164" s="155" t="s">
        <v>656</v>
      </c>
      <c r="C164" s="155" t="s">
        <v>657</v>
      </c>
      <c r="E164" s="32"/>
      <c r="F164" s="34">
        <v>25000</v>
      </c>
      <c r="G164" s="34">
        <f>SUM(F164)</f>
        <v>25000</v>
      </c>
      <c r="H164" s="34"/>
      <c r="I164" s="34"/>
      <c r="J164" s="34"/>
      <c r="K164" s="35" t="s">
        <v>174</v>
      </c>
      <c r="L164" s="35">
        <v>1</v>
      </c>
      <c r="M164" s="35"/>
      <c r="N164" s="35"/>
      <c r="O164" s="35" t="s">
        <v>37</v>
      </c>
    </row>
    <row r="165" spans="1:15" ht="11.25">
      <c r="A165" s="32"/>
      <c r="B165" s="32"/>
      <c r="C165" s="32"/>
      <c r="E165" s="32"/>
      <c r="F165" s="34"/>
      <c r="G165" s="34"/>
      <c r="H165" s="34"/>
      <c r="I165" s="34"/>
      <c r="J165" s="34"/>
      <c r="K165" s="35"/>
      <c r="L165" s="35"/>
      <c r="M165" s="35"/>
      <c r="N165" s="35"/>
      <c r="O165" s="35"/>
    </row>
    <row r="166" spans="1:15" ht="11.25">
      <c r="A166" s="32"/>
      <c r="B166" s="32"/>
      <c r="C166" s="32"/>
      <c r="E166" s="32"/>
      <c r="F166" s="34"/>
      <c r="G166" s="34"/>
      <c r="H166" s="34"/>
      <c r="I166" s="34"/>
      <c r="J166" s="34"/>
      <c r="K166" s="35"/>
      <c r="L166" s="35"/>
      <c r="M166" s="35"/>
      <c r="N166" s="35"/>
      <c r="O166" s="35"/>
    </row>
    <row r="167" spans="1:15" ht="11.25">
      <c r="A167" s="32"/>
      <c r="B167" s="32"/>
      <c r="C167" s="32"/>
      <c r="E167" s="32"/>
      <c r="F167" s="34"/>
      <c r="G167" s="34"/>
      <c r="H167" s="34"/>
      <c r="I167" s="34"/>
      <c r="J167" s="34"/>
      <c r="K167" s="35"/>
      <c r="L167" s="35"/>
      <c r="M167" s="35"/>
      <c r="N167" s="35"/>
      <c r="O167" s="35"/>
    </row>
    <row r="168" spans="1:15" ht="11.25">
      <c r="A168" s="32"/>
      <c r="B168" s="32"/>
      <c r="C168" s="32"/>
      <c r="E168" s="32"/>
      <c r="F168" s="34"/>
      <c r="G168" s="34"/>
      <c r="H168" s="34"/>
      <c r="I168" s="34"/>
      <c r="J168" s="34"/>
      <c r="K168" s="35"/>
      <c r="L168" s="35"/>
      <c r="M168" s="35"/>
      <c r="N168" s="35"/>
      <c r="O168" s="35"/>
    </row>
    <row r="169" spans="1:15" ht="11.25">
      <c r="A169" s="32"/>
      <c r="B169" s="32"/>
      <c r="C169" s="32"/>
      <c r="E169" s="32"/>
      <c r="F169" s="34"/>
      <c r="G169" s="34"/>
      <c r="H169" s="34"/>
      <c r="I169" s="34"/>
      <c r="J169" s="34"/>
      <c r="K169" s="35"/>
      <c r="L169" s="35"/>
      <c r="M169" s="35"/>
      <c r="N169" s="35"/>
      <c r="O169" s="35"/>
    </row>
    <row r="170" spans="1:15" ht="11.25">
      <c r="A170" s="32"/>
      <c r="B170" s="32"/>
      <c r="C170" s="32"/>
      <c r="E170" s="32"/>
      <c r="F170" s="34"/>
      <c r="G170" s="34"/>
      <c r="H170" s="34"/>
      <c r="I170" s="34"/>
      <c r="J170" s="34"/>
      <c r="K170" s="35"/>
      <c r="L170" s="35"/>
      <c r="M170" s="35"/>
      <c r="N170" s="35"/>
      <c r="O170" s="35"/>
    </row>
    <row r="171" spans="1:15" ht="11.25">
      <c r="A171" s="32"/>
      <c r="B171" s="32"/>
      <c r="C171" s="32"/>
      <c r="E171" s="32"/>
      <c r="F171" s="34"/>
      <c r="G171" s="34"/>
      <c r="H171" s="34"/>
      <c r="I171" s="34"/>
      <c r="J171" s="34"/>
      <c r="K171" s="35"/>
      <c r="L171" s="35"/>
      <c r="M171" s="35"/>
      <c r="N171" s="35"/>
      <c r="O171" s="35"/>
    </row>
    <row r="172" spans="1:15" ht="11.25">
      <c r="A172" s="32"/>
      <c r="B172" s="146"/>
      <c r="C172" s="146"/>
      <c r="D172" s="32"/>
      <c r="E172" s="32"/>
      <c r="F172" s="34"/>
      <c r="G172" s="34"/>
      <c r="H172" s="34"/>
      <c r="I172" s="34"/>
      <c r="J172" s="34"/>
      <c r="K172" s="156"/>
      <c r="L172" s="35"/>
      <c r="M172" s="35"/>
      <c r="N172" s="35"/>
      <c r="O172" s="35"/>
    </row>
    <row r="173" spans="1:15" ht="11.25">
      <c r="A173" s="32"/>
      <c r="B173" s="32"/>
      <c r="C173" s="32"/>
      <c r="E173" s="32"/>
      <c r="F173" s="34"/>
      <c r="G173" s="34"/>
      <c r="H173" s="34"/>
      <c r="I173" s="34"/>
      <c r="J173" s="34"/>
      <c r="K173" s="35"/>
      <c r="L173" s="35"/>
      <c r="M173" s="35"/>
      <c r="N173" s="35"/>
      <c r="O173" s="35"/>
    </row>
    <row r="174" spans="1:15" ht="11.25">
      <c r="A174" s="38"/>
      <c r="B174" s="38"/>
      <c r="C174" s="38"/>
      <c r="D174" s="38"/>
      <c r="E174" s="38"/>
      <c r="F174" s="41"/>
      <c r="G174" s="41"/>
      <c r="H174" s="41"/>
      <c r="I174" s="41"/>
      <c r="J174" s="41"/>
      <c r="K174" s="42"/>
      <c r="L174" s="42"/>
      <c r="M174" s="42"/>
      <c r="N174" s="42"/>
      <c r="O174" s="42"/>
    </row>
    <row r="175" spans="2:10" ht="11.25">
      <c r="B175" s="51" t="s">
        <v>34</v>
      </c>
      <c r="F175" s="73">
        <f>SUM(F139:F174)</f>
        <v>804484</v>
      </c>
      <c r="G175" s="73">
        <f>SUM(G139:G174)</f>
        <v>693283</v>
      </c>
      <c r="H175" s="73"/>
      <c r="I175" s="73"/>
      <c r="J175" s="73">
        <f>SUM(J139:J174)</f>
        <v>111201</v>
      </c>
    </row>
    <row r="176" spans="2:10" ht="11.25">
      <c r="B176" s="51" t="s">
        <v>26</v>
      </c>
      <c r="F176" s="74">
        <f>F53+F115+F175</f>
        <v>2482004</v>
      </c>
      <c r="G176" s="74">
        <f>G53+G115+G175</f>
        <v>2186568</v>
      </c>
      <c r="H176" s="74"/>
      <c r="I176" s="74"/>
      <c r="J176" s="74">
        <f>J53+J115+J175</f>
        <v>295436</v>
      </c>
    </row>
    <row r="177" spans="2:10" ht="11.25">
      <c r="B177" s="51" t="s">
        <v>27</v>
      </c>
      <c r="F177" s="75"/>
      <c r="G177" s="75"/>
      <c r="H177" s="75"/>
      <c r="I177" s="75"/>
      <c r="J177" s="75"/>
    </row>
    <row r="180" spans="11:14" ht="11.25">
      <c r="K180" s="119"/>
      <c r="L180" s="119"/>
      <c r="M180" s="119"/>
      <c r="N180" s="119"/>
    </row>
    <row r="181" spans="2:14" ht="11.25">
      <c r="B181" s="119" t="s">
        <v>28</v>
      </c>
      <c r="C181" s="119"/>
      <c r="D181" s="119"/>
      <c r="K181" s="119" t="s">
        <v>52</v>
      </c>
      <c r="L181" s="119"/>
      <c r="M181" s="119"/>
      <c r="N181" s="119"/>
    </row>
    <row r="182" spans="2:14" ht="11.25">
      <c r="B182" s="119" t="s">
        <v>29</v>
      </c>
      <c r="C182" s="119"/>
      <c r="D182" s="119"/>
      <c r="K182" s="119" t="s">
        <v>31</v>
      </c>
      <c r="L182" s="119"/>
      <c r="M182" s="119"/>
      <c r="N182" s="119"/>
    </row>
    <row r="183" spans="2:4" ht="11.25">
      <c r="B183" s="56"/>
      <c r="C183" s="56"/>
      <c r="D183" s="56"/>
    </row>
    <row r="184" spans="1:15" ht="11.25">
      <c r="A184" s="119" t="s">
        <v>33</v>
      </c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</row>
    <row r="185" spans="1:15" ht="11.25">
      <c r="A185" s="119" t="s">
        <v>23</v>
      </c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</row>
    <row r="186" spans="1:15" ht="11.2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116" t="s">
        <v>24</v>
      </c>
      <c r="N186" s="117"/>
      <c r="O186" s="51"/>
    </row>
    <row r="187" spans="1:15" ht="11.25">
      <c r="A187" s="119" t="s">
        <v>142</v>
      </c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</row>
    <row r="188" spans="1:15" ht="11.2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</row>
    <row r="189" spans="1:15" ht="11.25">
      <c r="A189" s="119" t="s">
        <v>0</v>
      </c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</row>
    <row r="190" spans="1:15" ht="11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</row>
    <row r="191" spans="1:15" ht="11.25">
      <c r="A191" s="57" t="s">
        <v>32</v>
      </c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</row>
    <row r="192" spans="1:15" ht="11.25">
      <c r="A192" s="57" t="s">
        <v>35</v>
      </c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</row>
    <row r="193" ht="11.25">
      <c r="A193" s="57" t="s">
        <v>25</v>
      </c>
    </row>
    <row r="194" spans="1:15" ht="11.25">
      <c r="A194" s="58" t="s">
        <v>14</v>
      </c>
      <c r="B194" s="59" t="s">
        <v>96</v>
      </c>
      <c r="C194" s="60"/>
      <c r="D194" s="58"/>
      <c r="E194" s="60"/>
      <c r="F194" s="58"/>
      <c r="G194" s="61"/>
      <c r="H194" s="61"/>
      <c r="I194" s="61"/>
      <c r="J194" s="60"/>
      <c r="K194" s="137" t="s">
        <v>17</v>
      </c>
      <c r="L194" s="138"/>
      <c r="M194" s="138"/>
      <c r="N194" s="139"/>
      <c r="O194" s="62"/>
    </row>
    <row r="195" spans="1:15" ht="11.25">
      <c r="A195" s="63"/>
      <c r="B195" s="64"/>
      <c r="C195" s="65"/>
      <c r="D195" s="118" t="s">
        <v>15</v>
      </c>
      <c r="E195" s="135"/>
      <c r="F195" s="118" t="s">
        <v>16</v>
      </c>
      <c r="G195" s="136"/>
      <c r="H195" s="136"/>
      <c r="I195" s="136"/>
      <c r="J195" s="135"/>
      <c r="K195" s="140"/>
      <c r="L195" s="141"/>
      <c r="M195" s="141"/>
      <c r="N195" s="142"/>
      <c r="O195" s="66" t="s">
        <v>20</v>
      </c>
    </row>
    <row r="196" spans="1:15" ht="11.25">
      <c r="A196" s="67" t="s">
        <v>97</v>
      </c>
      <c r="B196" s="68"/>
      <c r="C196" s="69"/>
      <c r="D196" s="67"/>
      <c r="E196" s="69"/>
      <c r="F196" s="67"/>
      <c r="G196" s="68"/>
      <c r="H196" s="68"/>
      <c r="I196" s="68"/>
      <c r="J196" s="69"/>
      <c r="K196" s="116" t="s">
        <v>18</v>
      </c>
      <c r="L196" s="117"/>
      <c r="M196" s="116" t="s">
        <v>19</v>
      </c>
      <c r="N196" s="117"/>
      <c r="O196" s="66" t="s">
        <v>21</v>
      </c>
    </row>
    <row r="197" spans="1:15" ht="11.25">
      <c r="A197" s="70"/>
      <c r="B197" s="70"/>
      <c r="C197" s="70"/>
      <c r="D197" s="70" t="s">
        <v>3</v>
      </c>
      <c r="E197" s="70" t="s">
        <v>5</v>
      </c>
      <c r="F197" s="70"/>
      <c r="G197" s="70"/>
      <c r="H197" s="70"/>
      <c r="I197" s="70"/>
      <c r="J197" s="70"/>
      <c r="K197" s="70" t="s">
        <v>10</v>
      </c>
      <c r="L197" s="70"/>
      <c r="M197" s="70"/>
      <c r="N197" s="70"/>
      <c r="O197" s="66" t="s">
        <v>22</v>
      </c>
    </row>
    <row r="198" spans="1:15" ht="11.25">
      <c r="A198" s="71" t="s">
        <v>30</v>
      </c>
      <c r="B198" s="71" t="s">
        <v>1</v>
      </c>
      <c r="C198" s="71" t="s">
        <v>2</v>
      </c>
      <c r="D198" s="71" t="s">
        <v>4</v>
      </c>
      <c r="E198" s="71" t="s">
        <v>4</v>
      </c>
      <c r="F198" s="71" t="s">
        <v>36</v>
      </c>
      <c r="G198" s="71" t="s">
        <v>6</v>
      </c>
      <c r="H198" s="71" t="s">
        <v>8</v>
      </c>
      <c r="I198" s="71" t="s">
        <v>7</v>
      </c>
      <c r="J198" s="71" t="s">
        <v>128</v>
      </c>
      <c r="K198" s="71" t="s">
        <v>11</v>
      </c>
      <c r="L198" s="71" t="s">
        <v>12</v>
      </c>
      <c r="M198" s="71" t="s">
        <v>13</v>
      </c>
      <c r="N198" s="71" t="s">
        <v>12</v>
      </c>
      <c r="O198" s="72"/>
    </row>
    <row r="199" spans="1:15" ht="11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40"/>
      <c r="L199" s="40"/>
      <c r="M199" s="40"/>
      <c r="N199" s="40"/>
      <c r="O199" s="40"/>
    </row>
    <row r="200" spans="1:15" ht="11.25">
      <c r="A200" s="32"/>
      <c r="B200" s="45" t="s">
        <v>99</v>
      </c>
      <c r="C200" s="32"/>
      <c r="D200" s="32"/>
      <c r="E200" s="32"/>
      <c r="F200" s="34"/>
      <c r="G200" s="34"/>
      <c r="H200" s="34"/>
      <c r="I200" s="34"/>
      <c r="J200" s="34"/>
      <c r="K200" s="35"/>
      <c r="L200" s="35"/>
      <c r="M200" s="35"/>
      <c r="N200" s="35"/>
      <c r="O200" s="35"/>
    </row>
    <row r="201" spans="1:15" ht="11.25">
      <c r="A201" s="32" t="s">
        <v>813</v>
      </c>
      <c r="B201" s="32" t="s">
        <v>151</v>
      </c>
      <c r="C201" s="32" t="s">
        <v>145</v>
      </c>
      <c r="D201" s="32"/>
      <c r="E201" s="32"/>
      <c r="F201" s="34">
        <v>125000</v>
      </c>
      <c r="G201" s="34">
        <f>SUM(F201)</f>
        <v>125000</v>
      </c>
      <c r="H201" s="34"/>
      <c r="I201" s="34"/>
      <c r="J201" s="34"/>
      <c r="K201" s="35" t="s">
        <v>456</v>
      </c>
      <c r="L201" s="35">
        <v>1</v>
      </c>
      <c r="M201" s="35"/>
      <c r="N201" s="35"/>
      <c r="O201" s="35" t="s">
        <v>137</v>
      </c>
    </row>
    <row r="202" spans="1:15" ht="11.25">
      <c r="A202" s="32"/>
      <c r="B202" s="32"/>
      <c r="C202" s="32" t="s">
        <v>468</v>
      </c>
      <c r="D202" s="32"/>
      <c r="E202" s="32"/>
      <c r="F202" s="34"/>
      <c r="G202" s="34"/>
      <c r="H202" s="34"/>
      <c r="I202" s="34"/>
      <c r="J202" s="34"/>
      <c r="K202" s="35"/>
      <c r="L202" s="35"/>
      <c r="M202" s="35"/>
      <c r="N202" s="35"/>
      <c r="O202" s="35"/>
    </row>
    <row r="203" spans="1:15" ht="11.25">
      <c r="A203" s="32"/>
      <c r="B203" s="32"/>
      <c r="C203" s="32"/>
      <c r="D203" s="32"/>
      <c r="E203" s="32"/>
      <c r="F203" s="34"/>
      <c r="G203" s="34"/>
      <c r="H203" s="34"/>
      <c r="I203" s="34"/>
      <c r="J203" s="34"/>
      <c r="K203" s="35"/>
      <c r="L203" s="35"/>
      <c r="M203" s="35"/>
      <c r="N203" s="35"/>
      <c r="O203" s="35"/>
    </row>
    <row r="204" spans="1:15" ht="11.25">
      <c r="A204" s="32" t="s">
        <v>814</v>
      </c>
      <c r="B204" s="32" t="s">
        <v>152</v>
      </c>
      <c r="C204" s="32" t="s">
        <v>42</v>
      </c>
      <c r="D204" s="32"/>
      <c r="E204" s="32"/>
      <c r="F204" s="34">
        <v>80000</v>
      </c>
      <c r="G204" s="34">
        <f>SUM(F204)</f>
        <v>80000</v>
      </c>
      <c r="H204" s="34"/>
      <c r="I204" s="34"/>
      <c r="J204" s="34"/>
      <c r="K204" s="35" t="s">
        <v>161</v>
      </c>
      <c r="L204" s="35">
        <v>84</v>
      </c>
      <c r="M204" s="35"/>
      <c r="N204" s="35"/>
      <c r="O204" s="35" t="s">
        <v>37</v>
      </c>
    </row>
    <row r="205" spans="1:15" ht="11.25">
      <c r="A205" s="32"/>
      <c r="B205" s="32"/>
      <c r="C205" s="32"/>
      <c r="D205" s="32"/>
      <c r="E205" s="32"/>
      <c r="F205" s="34"/>
      <c r="G205" s="34"/>
      <c r="H205" s="34"/>
      <c r="I205" s="34"/>
      <c r="J205" s="34"/>
      <c r="K205" s="35"/>
      <c r="L205" s="35"/>
      <c r="M205" s="35"/>
      <c r="N205" s="35"/>
      <c r="O205" s="35"/>
    </row>
    <row r="206" spans="1:15" ht="11.25">
      <c r="A206" s="32"/>
      <c r="B206" s="32"/>
      <c r="C206" s="32"/>
      <c r="D206" s="32"/>
      <c r="E206" s="32"/>
      <c r="F206" s="34"/>
      <c r="G206" s="34"/>
      <c r="H206" s="34"/>
      <c r="I206" s="34"/>
      <c r="J206" s="34"/>
      <c r="K206" s="35"/>
      <c r="L206" s="35"/>
      <c r="M206" s="35"/>
      <c r="N206" s="35"/>
      <c r="O206" s="35"/>
    </row>
    <row r="207" spans="1:15" ht="11.25">
      <c r="A207" s="32" t="s">
        <v>815</v>
      </c>
      <c r="B207" s="32" t="s">
        <v>159</v>
      </c>
      <c r="C207" s="32" t="s">
        <v>158</v>
      </c>
      <c r="D207" s="32"/>
      <c r="E207" s="32"/>
      <c r="F207" s="34">
        <v>396479</v>
      </c>
      <c r="G207" s="34">
        <f>SUM(F207)</f>
        <v>396479</v>
      </c>
      <c r="H207" s="34"/>
      <c r="I207" s="34"/>
      <c r="J207" s="34"/>
      <c r="K207" s="35" t="s">
        <v>163</v>
      </c>
      <c r="L207" s="35">
        <v>1</v>
      </c>
      <c r="M207" s="35"/>
      <c r="N207" s="35"/>
      <c r="O207" s="35" t="s">
        <v>137</v>
      </c>
    </row>
    <row r="208" spans="1:15" ht="11.25">
      <c r="A208" s="32"/>
      <c r="B208" s="32"/>
      <c r="C208" s="32" t="s">
        <v>462</v>
      </c>
      <c r="D208" s="32"/>
      <c r="E208" s="32"/>
      <c r="F208" s="99"/>
      <c r="G208" s="34"/>
      <c r="H208" s="34"/>
      <c r="I208" s="34"/>
      <c r="J208" s="34"/>
      <c r="K208" s="35"/>
      <c r="L208" s="35"/>
      <c r="M208" s="35"/>
      <c r="N208" s="35"/>
      <c r="O208" s="35"/>
    </row>
    <row r="209" spans="1:15" ht="11.25">
      <c r="A209" s="32"/>
      <c r="B209" s="32"/>
      <c r="C209" s="32"/>
      <c r="D209" s="99"/>
      <c r="E209" s="32"/>
      <c r="F209" s="99"/>
      <c r="G209" s="34"/>
      <c r="H209" s="34"/>
      <c r="I209" s="34"/>
      <c r="J209" s="34"/>
      <c r="K209" s="35"/>
      <c r="L209" s="35"/>
      <c r="M209" s="35"/>
      <c r="N209" s="35"/>
      <c r="O209" s="35"/>
    </row>
    <row r="210" spans="1:15" ht="11.25">
      <c r="A210" s="32" t="s">
        <v>816</v>
      </c>
      <c r="B210" s="32" t="s">
        <v>157</v>
      </c>
      <c r="C210" s="32" t="s">
        <v>145</v>
      </c>
      <c r="D210" s="32"/>
      <c r="E210" s="32"/>
      <c r="F210" s="34">
        <v>504345</v>
      </c>
      <c r="G210" s="34">
        <f>SUM(F210)</f>
        <v>504345</v>
      </c>
      <c r="H210" s="34"/>
      <c r="I210" s="34"/>
      <c r="J210" s="34"/>
      <c r="K210" s="35" t="s">
        <v>162</v>
      </c>
      <c r="L210" s="35">
        <v>1</v>
      </c>
      <c r="M210" s="35"/>
      <c r="N210" s="35"/>
      <c r="O210" s="35" t="s">
        <v>137</v>
      </c>
    </row>
    <row r="211" spans="1:15" ht="11.25">
      <c r="A211" s="32"/>
      <c r="B211" s="32"/>
      <c r="C211" s="32" t="s">
        <v>468</v>
      </c>
      <c r="D211" s="32"/>
      <c r="E211" s="32"/>
      <c r="F211" s="34"/>
      <c r="G211" s="34"/>
      <c r="H211" s="34"/>
      <c r="I211" s="34"/>
      <c r="J211" s="34"/>
      <c r="K211" s="35"/>
      <c r="L211" s="35"/>
      <c r="M211" s="35"/>
      <c r="N211" s="35"/>
      <c r="O211" s="35"/>
    </row>
    <row r="212" spans="1:15" ht="11.25">
      <c r="A212" s="32"/>
      <c r="B212" s="32"/>
      <c r="C212" s="32"/>
      <c r="D212" s="32"/>
      <c r="E212" s="32"/>
      <c r="F212" s="34"/>
      <c r="G212" s="34"/>
      <c r="H212" s="34"/>
      <c r="I212" s="34"/>
      <c r="J212" s="34"/>
      <c r="K212" s="35"/>
      <c r="L212" s="35"/>
      <c r="M212" s="35"/>
      <c r="N212" s="35"/>
      <c r="O212" s="35"/>
    </row>
    <row r="213" spans="1:15" ht="11.25">
      <c r="A213" s="32" t="s">
        <v>817</v>
      </c>
      <c r="B213" s="32" t="s">
        <v>668</v>
      </c>
      <c r="C213" s="32" t="s">
        <v>224</v>
      </c>
      <c r="D213" s="32"/>
      <c r="E213" s="32"/>
      <c r="F213" s="34">
        <v>97998</v>
      </c>
      <c r="G213" s="34">
        <f>SUM(F213)</f>
        <v>97998</v>
      </c>
      <c r="H213" s="34"/>
      <c r="I213" s="34"/>
      <c r="J213" s="34"/>
      <c r="K213" s="35" t="s">
        <v>225</v>
      </c>
      <c r="L213" s="35">
        <v>1</v>
      </c>
      <c r="M213" s="35"/>
      <c r="N213" s="35"/>
      <c r="O213" s="35" t="s">
        <v>37</v>
      </c>
    </row>
    <row r="214" spans="1:15" ht="11.25">
      <c r="A214" s="32"/>
      <c r="B214" s="32"/>
      <c r="C214" s="32" t="s">
        <v>470</v>
      </c>
      <c r="D214" s="32"/>
      <c r="E214" s="32"/>
      <c r="F214" s="34"/>
      <c r="G214" s="34"/>
      <c r="H214" s="34"/>
      <c r="I214" s="34"/>
      <c r="J214" s="34"/>
      <c r="K214" s="35"/>
      <c r="L214" s="35"/>
      <c r="M214" s="35"/>
      <c r="N214" s="35"/>
      <c r="O214" s="35"/>
    </row>
    <row r="215" spans="1:15" ht="11.25">
      <c r="A215" s="32"/>
      <c r="B215" s="32"/>
      <c r="C215" s="32"/>
      <c r="D215" s="32"/>
      <c r="E215" s="32"/>
      <c r="F215" s="34"/>
      <c r="G215" s="34"/>
      <c r="H215" s="34"/>
      <c r="I215" s="34"/>
      <c r="J215" s="34"/>
      <c r="K215" s="35"/>
      <c r="L215" s="35"/>
      <c r="M215" s="35"/>
      <c r="N215" s="35"/>
      <c r="O215" s="35"/>
    </row>
    <row r="216" spans="1:15" ht="11.25">
      <c r="A216" s="32" t="s">
        <v>818</v>
      </c>
      <c r="B216" s="32" t="s">
        <v>184</v>
      </c>
      <c r="C216" s="32" t="s">
        <v>681</v>
      </c>
      <c r="E216" s="32"/>
      <c r="F216" s="34">
        <v>286846</v>
      </c>
      <c r="G216" s="34">
        <f>SUM(F216)</f>
        <v>286846</v>
      </c>
      <c r="H216" s="34"/>
      <c r="I216" s="34"/>
      <c r="J216" s="34"/>
      <c r="K216" s="35" t="s">
        <v>185</v>
      </c>
      <c r="L216" s="35">
        <v>1</v>
      </c>
      <c r="M216" s="35"/>
      <c r="N216" s="35"/>
      <c r="O216" s="35" t="s">
        <v>137</v>
      </c>
    </row>
    <row r="217" spans="1:15" ht="11.25">
      <c r="A217" s="32"/>
      <c r="B217" s="32"/>
      <c r="C217" s="32" t="s">
        <v>465</v>
      </c>
      <c r="D217" s="32"/>
      <c r="E217" s="32"/>
      <c r="F217" s="34"/>
      <c r="G217" s="34"/>
      <c r="H217" s="34"/>
      <c r="I217" s="34"/>
      <c r="J217" s="34"/>
      <c r="K217" s="35"/>
      <c r="L217" s="35"/>
      <c r="M217" s="35"/>
      <c r="N217" s="35"/>
      <c r="O217" s="35"/>
    </row>
    <row r="218" spans="1:15" ht="11.25">
      <c r="A218" s="32"/>
      <c r="B218" s="32"/>
      <c r="C218" s="32"/>
      <c r="D218" s="32"/>
      <c r="E218" s="32"/>
      <c r="F218" s="34"/>
      <c r="G218" s="34"/>
      <c r="H218" s="34"/>
      <c r="I218" s="34"/>
      <c r="J218" s="34"/>
      <c r="K218" s="35"/>
      <c r="L218" s="35"/>
      <c r="M218" s="35"/>
      <c r="N218" s="35"/>
      <c r="O218" s="35"/>
    </row>
    <row r="219" spans="1:15" ht="11.25">
      <c r="A219" s="32" t="s">
        <v>819</v>
      </c>
      <c r="B219" s="32" t="s">
        <v>190</v>
      </c>
      <c r="C219" s="32" t="s">
        <v>189</v>
      </c>
      <c r="E219" s="34"/>
      <c r="F219" s="34">
        <v>261569</v>
      </c>
      <c r="G219" s="34">
        <f>SUM(F219)</f>
        <v>261569</v>
      </c>
      <c r="H219" s="34"/>
      <c r="I219" s="34"/>
      <c r="J219" s="34"/>
      <c r="K219" s="35" t="s">
        <v>191</v>
      </c>
      <c r="L219" s="35">
        <v>1</v>
      </c>
      <c r="M219" s="35"/>
      <c r="N219" s="35"/>
      <c r="O219" s="35" t="s">
        <v>37</v>
      </c>
    </row>
    <row r="220" spans="1:15" ht="11.25">
      <c r="A220" s="32"/>
      <c r="B220" s="32"/>
      <c r="C220" s="32" t="s">
        <v>459</v>
      </c>
      <c r="E220" s="34"/>
      <c r="F220" s="34"/>
      <c r="H220" s="34"/>
      <c r="I220" s="34"/>
      <c r="J220" s="34"/>
      <c r="K220" s="35"/>
      <c r="L220" s="35"/>
      <c r="M220" s="35"/>
      <c r="N220" s="35"/>
      <c r="O220" s="35"/>
    </row>
    <row r="221" spans="1:15" ht="11.25">
      <c r="A221" s="32"/>
      <c r="B221" s="32"/>
      <c r="C221" s="32"/>
      <c r="E221" s="34"/>
      <c r="F221" s="34"/>
      <c r="H221" s="34"/>
      <c r="I221" s="34"/>
      <c r="J221" s="34"/>
      <c r="K221" s="35"/>
      <c r="L221" s="35"/>
      <c r="M221" s="35"/>
      <c r="N221" s="35"/>
      <c r="O221" s="35"/>
    </row>
    <row r="222" spans="1:15" ht="11.25">
      <c r="A222" s="32" t="s">
        <v>820</v>
      </c>
      <c r="B222" s="32" t="s">
        <v>190</v>
      </c>
      <c r="C222" s="32" t="s">
        <v>189</v>
      </c>
      <c r="E222" s="34"/>
      <c r="F222" s="34">
        <v>263073</v>
      </c>
      <c r="G222" s="34">
        <f>SUM(F222)</f>
        <v>263073</v>
      </c>
      <c r="H222" s="34"/>
      <c r="I222" s="34"/>
      <c r="J222" s="34"/>
      <c r="K222" s="35" t="s">
        <v>162</v>
      </c>
      <c r="L222" s="35">
        <v>1</v>
      </c>
      <c r="M222" s="35"/>
      <c r="N222" s="35"/>
      <c r="O222" s="35" t="s">
        <v>137</v>
      </c>
    </row>
    <row r="223" spans="1:15" ht="11.25">
      <c r="A223" s="32"/>
      <c r="B223" s="32"/>
      <c r="C223" s="32" t="s">
        <v>459</v>
      </c>
      <c r="D223" s="32"/>
      <c r="E223" s="32"/>
      <c r="F223" s="34"/>
      <c r="G223" s="34"/>
      <c r="H223" s="34"/>
      <c r="I223" s="34"/>
      <c r="J223" s="34"/>
      <c r="K223" s="35"/>
      <c r="L223" s="35"/>
      <c r="M223" s="35"/>
      <c r="N223" s="35"/>
      <c r="O223" s="35"/>
    </row>
    <row r="224" spans="1:15" ht="11.25">
      <c r="A224" s="32"/>
      <c r="B224" s="32"/>
      <c r="C224" s="32"/>
      <c r="D224" s="32"/>
      <c r="E224" s="32"/>
      <c r="F224" s="34"/>
      <c r="G224" s="34"/>
      <c r="H224" s="34"/>
      <c r="I224" s="34"/>
      <c r="J224" s="34"/>
      <c r="K224" s="35"/>
      <c r="L224" s="35"/>
      <c r="M224" s="35"/>
      <c r="N224" s="35"/>
      <c r="O224" s="35"/>
    </row>
    <row r="225" spans="1:15" ht="11.25">
      <c r="A225" s="32" t="s">
        <v>821</v>
      </c>
      <c r="B225" s="32" t="s">
        <v>196</v>
      </c>
      <c r="C225" s="32" t="s">
        <v>195</v>
      </c>
      <c r="D225" s="32"/>
      <c r="E225" s="32"/>
      <c r="F225" s="34">
        <v>157124</v>
      </c>
      <c r="G225" s="34">
        <f>SUM(F225)</f>
        <v>157124</v>
      </c>
      <c r="H225" s="34"/>
      <c r="I225" s="34"/>
      <c r="J225" s="34"/>
      <c r="K225" s="35" t="s">
        <v>197</v>
      </c>
      <c r="L225" s="35">
        <v>1</v>
      </c>
      <c r="M225" s="35"/>
      <c r="N225" s="35"/>
      <c r="O225" s="35" t="s">
        <v>37</v>
      </c>
    </row>
    <row r="226" spans="1:15" ht="11.25">
      <c r="A226" s="32"/>
      <c r="B226" s="32"/>
      <c r="C226" s="32" t="s">
        <v>459</v>
      </c>
      <c r="D226" s="32"/>
      <c r="E226" s="32"/>
      <c r="F226" s="34"/>
      <c r="G226" s="34"/>
      <c r="H226" s="34"/>
      <c r="I226" s="34"/>
      <c r="J226" s="34"/>
      <c r="K226" s="35"/>
      <c r="L226" s="35"/>
      <c r="M226" s="35"/>
      <c r="N226" s="35"/>
      <c r="O226" s="35"/>
    </row>
    <row r="227" spans="1:15" ht="11.25">
      <c r="A227" s="32"/>
      <c r="B227" s="32"/>
      <c r="C227" s="32"/>
      <c r="D227" s="32"/>
      <c r="E227" s="32"/>
      <c r="F227" s="34"/>
      <c r="G227" s="34"/>
      <c r="H227" s="34"/>
      <c r="I227" s="34"/>
      <c r="J227" s="34"/>
      <c r="K227" s="35"/>
      <c r="L227" s="35"/>
      <c r="M227" s="35"/>
      <c r="N227" s="35"/>
      <c r="O227" s="35"/>
    </row>
    <row r="228" spans="1:15" ht="11.25">
      <c r="A228" s="32" t="s">
        <v>822</v>
      </c>
      <c r="B228" s="32" t="s">
        <v>200</v>
      </c>
      <c r="C228" s="32" t="s">
        <v>199</v>
      </c>
      <c r="D228" s="32"/>
      <c r="E228" s="32"/>
      <c r="F228" s="34">
        <v>248431</v>
      </c>
      <c r="G228" s="34">
        <f>SUM(F228)</f>
        <v>248431</v>
      </c>
      <c r="H228" s="34"/>
      <c r="I228" s="34"/>
      <c r="J228" s="34"/>
      <c r="K228" s="35" t="s">
        <v>174</v>
      </c>
      <c r="L228" s="35">
        <v>1</v>
      </c>
      <c r="M228" s="35"/>
      <c r="N228" s="35"/>
      <c r="O228" s="35" t="s">
        <v>37</v>
      </c>
    </row>
    <row r="229" spans="1:15" ht="11.25">
      <c r="A229" s="32"/>
      <c r="B229" s="32"/>
      <c r="C229" s="32" t="s">
        <v>459</v>
      </c>
      <c r="D229" s="32"/>
      <c r="E229" s="32"/>
      <c r="F229" s="34"/>
      <c r="G229" s="34"/>
      <c r="H229" s="34"/>
      <c r="I229" s="34"/>
      <c r="J229" s="34"/>
      <c r="K229" s="35"/>
      <c r="L229" s="35"/>
      <c r="M229" s="35"/>
      <c r="N229" s="35"/>
      <c r="O229" s="35"/>
    </row>
    <row r="230" spans="1:15" ht="11.25">
      <c r="A230" s="32"/>
      <c r="B230" s="32"/>
      <c r="C230" s="32"/>
      <c r="D230" s="32"/>
      <c r="E230" s="32"/>
      <c r="F230" s="34"/>
      <c r="G230" s="34"/>
      <c r="H230" s="34"/>
      <c r="I230" s="34"/>
      <c r="J230" s="34"/>
      <c r="K230" s="35"/>
      <c r="L230" s="35"/>
      <c r="M230" s="35"/>
      <c r="N230" s="35"/>
      <c r="O230" s="35"/>
    </row>
    <row r="231" spans="1:15" ht="11.25">
      <c r="A231" s="32" t="s">
        <v>823</v>
      </c>
      <c r="B231" s="32" t="s">
        <v>210</v>
      </c>
      <c r="C231" s="32" t="s">
        <v>209</v>
      </c>
      <c r="D231" s="32"/>
      <c r="E231" s="32"/>
      <c r="F231" s="34">
        <v>309408</v>
      </c>
      <c r="G231" s="34">
        <f>SUM(F231)</f>
        <v>309408</v>
      </c>
      <c r="H231" s="34"/>
      <c r="I231" s="34"/>
      <c r="J231" s="34"/>
      <c r="K231" s="35" t="s">
        <v>1020</v>
      </c>
      <c r="L231" s="35">
        <v>1</v>
      </c>
      <c r="M231" s="35"/>
      <c r="N231" s="35"/>
      <c r="O231" s="35" t="s">
        <v>137</v>
      </c>
    </row>
    <row r="232" spans="1:15" ht="11.25">
      <c r="A232" s="32"/>
      <c r="B232" s="32"/>
      <c r="C232" s="32" t="s">
        <v>457</v>
      </c>
      <c r="D232" s="32"/>
      <c r="E232" s="32"/>
      <c r="F232" s="34"/>
      <c r="G232" s="34"/>
      <c r="H232" s="34"/>
      <c r="I232" s="34"/>
      <c r="J232" s="34"/>
      <c r="K232" s="35"/>
      <c r="L232" s="35"/>
      <c r="M232" s="35"/>
      <c r="N232" s="35"/>
      <c r="O232" s="35"/>
    </row>
    <row r="233" spans="1:15" ht="11.25">
      <c r="A233" s="32"/>
      <c r="B233" s="32"/>
      <c r="C233" s="32"/>
      <c r="D233" s="32"/>
      <c r="E233" s="32"/>
      <c r="F233" s="34"/>
      <c r="G233" s="34"/>
      <c r="H233" s="34"/>
      <c r="I233" s="34"/>
      <c r="J233" s="34"/>
      <c r="K233" s="35"/>
      <c r="L233" s="35"/>
      <c r="M233" s="35"/>
      <c r="N233" s="35"/>
      <c r="O233" s="35"/>
    </row>
    <row r="234" spans="1:15" ht="11.25">
      <c r="A234" s="32" t="s">
        <v>824</v>
      </c>
      <c r="B234" s="32" t="s">
        <v>293</v>
      </c>
      <c r="C234" s="32" t="s">
        <v>354</v>
      </c>
      <c r="E234" s="32"/>
      <c r="F234" s="34">
        <v>74049</v>
      </c>
      <c r="G234" s="34">
        <f>SUM(F234)</f>
        <v>74049</v>
      </c>
      <c r="H234" s="34"/>
      <c r="I234" s="34"/>
      <c r="J234" s="34"/>
      <c r="K234" s="35" t="s">
        <v>174</v>
      </c>
      <c r="L234" s="35">
        <v>1</v>
      </c>
      <c r="M234" s="35"/>
      <c r="N234" s="35"/>
      <c r="O234" s="35" t="s">
        <v>37</v>
      </c>
    </row>
    <row r="235" spans="1:15" ht="11.25">
      <c r="A235" s="32"/>
      <c r="B235" s="32"/>
      <c r="C235" s="32" t="s">
        <v>465</v>
      </c>
      <c r="D235" s="32"/>
      <c r="E235" s="32"/>
      <c r="F235" s="34"/>
      <c r="G235" s="34"/>
      <c r="H235" s="34"/>
      <c r="I235" s="34"/>
      <c r="J235" s="34"/>
      <c r="K235" s="35"/>
      <c r="L235" s="35"/>
      <c r="M235" s="35"/>
      <c r="N235" s="35"/>
      <c r="O235" s="35"/>
    </row>
    <row r="236" spans="1:15" ht="11.25">
      <c r="A236" s="38"/>
      <c r="B236" s="38"/>
      <c r="C236" s="38"/>
      <c r="D236" s="38"/>
      <c r="E236" s="38"/>
      <c r="F236" s="41"/>
      <c r="G236" s="41"/>
      <c r="H236" s="41"/>
      <c r="I236" s="41"/>
      <c r="J236" s="41"/>
      <c r="K236" s="42"/>
      <c r="L236" s="42"/>
      <c r="M236" s="42"/>
      <c r="N236" s="42"/>
      <c r="O236" s="42"/>
    </row>
    <row r="237" spans="2:10" ht="11.25">
      <c r="B237" s="51" t="s">
        <v>34</v>
      </c>
      <c r="F237" s="73">
        <f>SUM(F199:F236)</f>
        <v>2804322</v>
      </c>
      <c r="G237" s="73">
        <f>SUM(G199:G236)</f>
        <v>2804322</v>
      </c>
      <c r="H237" s="73"/>
      <c r="I237" s="73"/>
      <c r="J237" s="73"/>
    </row>
    <row r="238" spans="2:10" ht="11.25">
      <c r="B238" s="51" t="s">
        <v>26</v>
      </c>
      <c r="F238" s="73"/>
      <c r="G238" s="73"/>
      <c r="H238" s="73"/>
      <c r="I238" s="73"/>
      <c r="J238" s="73"/>
    </row>
    <row r="239" spans="2:10" ht="11.25">
      <c r="B239" s="51" t="s">
        <v>27</v>
      </c>
      <c r="F239" s="75"/>
      <c r="G239" s="75"/>
      <c r="H239" s="75"/>
      <c r="I239" s="75"/>
      <c r="J239" s="75"/>
    </row>
    <row r="242" spans="11:14" ht="11.25">
      <c r="K242" s="119"/>
      <c r="L242" s="119"/>
      <c r="M242" s="119"/>
      <c r="N242" s="119"/>
    </row>
    <row r="243" spans="2:14" ht="11.25">
      <c r="B243" s="119" t="s">
        <v>28</v>
      </c>
      <c r="C243" s="119"/>
      <c r="D243" s="119"/>
      <c r="K243" s="119" t="s">
        <v>52</v>
      </c>
      <c r="L243" s="119"/>
      <c r="M243" s="119"/>
      <c r="N243" s="119"/>
    </row>
    <row r="244" spans="2:14" ht="11.25">
      <c r="B244" s="119" t="s">
        <v>29</v>
      </c>
      <c r="C244" s="119"/>
      <c r="D244" s="119"/>
      <c r="K244" s="119" t="s">
        <v>31</v>
      </c>
      <c r="L244" s="119"/>
      <c r="M244" s="119"/>
      <c r="N244" s="119"/>
    </row>
    <row r="245" spans="1:15" ht="11.25">
      <c r="A245" s="119" t="s">
        <v>33</v>
      </c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</row>
    <row r="246" spans="1:15" ht="11.25">
      <c r="A246" s="119" t="s">
        <v>23</v>
      </c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</row>
    <row r="247" spans="1:15" ht="11.2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116" t="s">
        <v>24</v>
      </c>
      <c r="N247" s="117"/>
      <c r="O247" s="51"/>
    </row>
    <row r="248" spans="1:15" ht="11.25">
      <c r="A248" s="119" t="s">
        <v>142</v>
      </c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</row>
    <row r="249" spans="1:15" ht="11.2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</row>
    <row r="250" spans="1:15" ht="11.25">
      <c r="A250" s="119" t="s">
        <v>0</v>
      </c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</row>
    <row r="251" spans="1:15" ht="11.2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</row>
    <row r="252" spans="1:15" ht="11.25">
      <c r="A252" s="57" t="s">
        <v>32</v>
      </c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</row>
    <row r="253" spans="1:15" ht="11.25">
      <c r="A253" s="57" t="s">
        <v>35</v>
      </c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</row>
    <row r="254" ht="11.25">
      <c r="A254" s="57" t="s">
        <v>25</v>
      </c>
    </row>
    <row r="255" spans="1:15" ht="11.25">
      <c r="A255" s="58" t="s">
        <v>14</v>
      </c>
      <c r="B255" s="59" t="s">
        <v>96</v>
      </c>
      <c r="C255" s="60"/>
      <c r="D255" s="58"/>
      <c r="E255" s="60"/>
      <c r="F255" s="58"/>
      <c r="G255" s="61"/>
      <c r="H255" s="61"/>
      <c r="I255" s="61"/>
      <c r="J255" s="60"/>
      <c r="K255" s="137" t="s">
        <v>17</v>
      </c>
      <c r="L255" s="138"/>
      <c r="M255" s="138"/>
      <c r="N255" s="139"/>
      <c r="O255" s="62"/>
    </row>
    <row r="256" spans="1:15" ht="11.25">
      <c r="A256" s="63"/>
      <c r="B256" s="64"/>
      <c r="C256" s="65"/>
      <c r="D256" s="118" t="s">
        <v>15</v>
      </c>
      <c r="E256" s="135"/>
      <c r="F256" s="118" t="s">
        <v>16</v>
      </c>
      <c r="G256" s="136"/>
      <c r="H256" s="136"/>
      <c r="I256" s="136"/>
      <c r="J256" s="135"/>
      <c r="K256" s="140"/>
      <c r="L256" s="141"/>
      <c r="M256" s="141"/>
      <c r="N256" s="142"/>
      <c r="O256" s="66" t="s">
        <v>20</v>
      </c>
    </row>
    <row r="257" spans="1:15" ht="11.25">
      <c r="A257" s="67" t="s">
        <v>97</v>
      </c>
      <c r="B257" s="68"/>
      <c r="C257" s="69"/>
      <c r="D257" s="67"/>
      <c r="E257" s="69"/>
      <c r="F257" s="67"/>
      <c r="G257" s="68"/>
      <c r="H257" s="68"/>
      <c r="I257" s="68"/>
      <c r="J257" s="69"/>
      <c r="K257" s="116" t="s">
        <v>18</v>
      </c>
      <c r="L257" s="117"/>
      <c r="M257" s="116" t="s">
        <v>19</v>
      </c>
      <c r="N257" s="117"/>
      <c r="O257" s="66" t="s">
        <v>21</v>
      </c>
    </row>
    <row r="258" spans="1:15" ht="11.25">
      <c r="A258" s="70"/>
      <c r="B258" s="70"/>
      <c r="C258" s="70"/>
      <c r="D258" s="70" t="s">
        <v>3</v>
      </c>
      <c r="E258" s="70" t="s">
        <v>5</v>
      </c>
      <c r="F258" s="70"/>
      <c r="G258" s="70"/>
      <c r="H258" s="70"/>
      <c r="I258" s="70"/>
      <c r="J258" s="70"/>
      <c r="K258" s="70" t="s">
        <v>10</v>
      </c>
      <c r="L258" s="70"/>
      <c r="M258" s="70"/>
      <c r="N258" s="70"/>
      <c r="O258" s="66" t="s">
        <v>22</v>
      </c>
    </row>
    <row r="259" spans="1:15" ht="11.25">
      <c r="A259" s="71" t="s">
        <v>30</v>
      </c>
      <c r="B259" s="71" t="s">
        <v>1</v>
      </c>
      <c r="C259" s="71" t="s">
        <v>2</v>
      </c>
      <c r="D259" s="71" t="s">
        <v>4</v>
      </c>
      <c r="E259" s="71" t="s">
        <v>4</v>
      </c>
      <c r="F259" s="71" t="s">
        <v>36</v>
      </c>
      <c r="G259" s="71" t="s">
        <v>6</v>
      </c>
      <c r="H259" s="71" t="s">
        <v>8</v>
      </c>
      <c r="I259" s="71" t="s">
        <v>7</v>
      </c>
      <c r="J259" s="71" t="s">
        <v>128</v>
      </c>
      <c r="K259" s="71" t="s">
        <v>11</v>
      </c>
      <c r="L259" s="71" t="s">
        <v>12</v>
      </c>
      <c r="M259" s="71" t="s">
        <v>13</v>
      </c>
      <c r="N259" s="71" t="s">
        <v>12</v>
      </c>
      <c r="O259" s="72"/>
    </row>
    <row r="260" spans="1:15" ht="11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40"/>
      <c r="L260" s="40"/>
      <c r="M260" s="40"/>
      <c r="N260" s="40"/>
      <c r="O260" s="40"/>
    </row>
    <row r="261" spans="1:15" ht="11.25">
      <c r="A261" s="32" t="s">
        <v>825</v>
      </c>
      <c r="B261" s="32" t="s">
        <v>211</v>
      </c>
      <c r="C261" s="32" t="s">
        <v>154</v>
      </c>
      <c r="E261" s="32"/>
      <c r="F261" s="34">
        <v>173031</v>
      </c>
      <c r="G261" s="34">
        <f>SUM(F261)</f>
        <v>173031</v>
      </c>
      <c r="H261" s="34"/>
      <c r="I261" s="34"/>
      <c r="J261" s="34"/>
      <c r="K261" s="35" t="s">
        <v>178</v>
      </c>
      <c r="L261" s="35">
        <v>1</v>
      </c>
      <c r="M261" s="35"/>
      <c r="N261" s="35"/>
      <c r="O261" s="35" t="s">
        <v>37</v>
      </c>
    </row>
    <row r="262" spans="1:15" ht="11.25">
      <c r="A262" s="32"/>
      <c r="B262" s="32"/>
      <c r="C262" s="32" t="s">
        <v>457</v>
      </c>
      <c r="D262" s="32"/>
      <c r="E262" s="32"/>
      <c r="F262" s="34"/>
      <c r="G262" s="34"/>
      <c r="H262" s="34"/>
      <c r="I262" s="34"/>
      <c r="J262" s="34"/>
      <c r="K262" s="35"/>
      <c r="L262" s="35"/>
      <c r="M262" s="35"/>
      <c r="N262" s="35"/>
      <c r="O262" s="35"/>
    </row>
    <row r="263" spans="1:15" ht="11.25">
      <c r="A263" s="32"/>
      <c r="B263" s="32"/>
      <c r="C263" s="32"/>
      <c r="D263" s="32"/>
      <c r="E263" s="32"/>
      <c r="F263" s="34"/>
      <c r="G263" s="34"/>
      <c r="H263" s="34"/>
      <c r="I263" s="34"/>
      <c r="J263" s="34"/>
      <c r="K263" s="35"/>
      <c r="L263" s="35"/>
      <c r="M263" s="35"/>
      <c r="N263" s="35"/>
      <c r="O263" s="35"/>
    </row>
    <row r="264" spans="1:15" ht="11.25">
      <c r="A264" s="32" t="s">
        <v>826</v>
      </c>
      <c r="B264" s="32" t="s">
        <v>213</v>
      </c>
      <c r="C264" s="32" t="s">
        <v>212</v>
      </c>
      <c r="E264" s="32"/>
      <c r="F264" s="34">
        <v>178755</v>
      </c>
      <c r="G264" s="34">
        <f>SUM(F264)</f>
        <v>178755</v>
      </c>
      <c r="H264" s="34"/>
      <c r="I264" s="34"/>
      <c r="J264" s="34"/>
      <c r="K264" s="35" t="s">
        <v>214</v>
      </c>
      <c r="L264" s="35">
        <v>1</v>
      </c>
      <c r="M264" s="35"/>
      <c r="N264" s="35"/>
      <c r="O264" s="35" t="s">
        <v>37</v>
      </c>
    </row>
    <row r="265" spans="1:15" ht="11.25">
      <c r="A265" s="32"/>
      <c r="B265" s="32"/>
      <c r="C265" s="32" t="s">
        <v>457</v>
      </c>
      <c r="D265" s="32"/>
      <c r="E265" s="32"/>
      <c r="F265" s="34"/>
      <c r="G265" s="34"/>
      <c r="H265" s="34"/>
      <c r="I265" s="34"/>
      <c r="J265" s="34"/>
      <c r="K265" s="35"/>
      <c r="L265" s="35"/>
      <c r="M265" s="35"/>
      <c r="N265" s="35"/>
      <c r="O265" s="35"/>
    </row>
    <row r="266" spans="1:15" ht="11.25">
      <c r="A266" s="32"/>
      <c r="B266" s="32"/>
      <c r="C266" s="32"/>
      <c r="D266" s="32"/>
      <c r="E266" s="32"/>
      <c r="F266" s="34"/>
      <c r="G266" s="34"/>
      <c r="H266" s="34"/>
      <c r="I266" s="34"/>
      <c r="J266" s="34"/>
      <c r="K266" s="35"/>
      <c r="L266" s="35"/>
      <c r="M266" s="35"/>
      <c r="N266" s="35"/>
      <c r="O266" s="35"/>
    </row>
    <row r="267" spans="1:15" ht="11.25">
      <c r="A267" s="32" t="s">
        <v>827</v>
      </c>
      <c r="B267" s="146" t="s">
        <v>231</v>
      </c>
      <c r="C267" s="146" t="s">
        <v>230</v>
      </c>
      <c r="E267" s="32"/>
      <c r="F267" s="153">
        <v>177512</v>
      </c>
      <c r="G267" s="34">
        <f>SUM(F267)</f>
        <v>177512</v>
      </c>
      <c r="H267" s="34"/>
      <c r="I267" s="34"/>
      <c r="J267" s="34"/>
      <c r="K267" s="35" t="s">
        <v>232</v>
      </c>
      <c r="L267" s="35">
        <v>1</v>
      </c>
      <c r="M267" s="35"/>
      <c r="N267" s="35"/>
      <c r="O267" s="35" t="s">
        <v>37</v>
      </c>
    </row>
    <row r="268" spans="1:15" ht="11.25">
      <c r="A268" s="32"/>
      <c r="B268" s="32"/>
      <c r="C268" s="32" t="s">
        <v>466</v>
      </c>
      <c r="D268" s="32"/>
      <c r="E268" s="32"/>
      <c r="F268" s="34"/>
      <c r="G268" s="34"/>
      <c r="H268" s="34"/>
      <c r="I268" s="34"/>
      <c r="J268" s="34"/>
      <c r="K268" s="35"/>
      <c r="L268" s="35"/>
      <c r="M268" s="35"/>
      <c r="N268" s="35"/>
      <c r="O268" s="35"/>
    </row>
    <row r="269" spans="1:15" ht="11.25">
      <c r="A269" s="32"/>
      <c r="B269" s="32"/>
      <c r="C269" s="32"/>
      <c r="D269" s="32"/>
      <c r="E269" s="32"/>
      <c r="F269" s="34"/>
      <c r="G269" s="34"/>
      <c r="H269" s="34"/>
      <c r="I269" s="34"/>
      <c r="J269" s="34"/>
      <c r="K269" s="35"/>
      <c r="L269" s="35"/>
      <c r="M269" s="35"/>
      <c r="N269" s="35"/>
      <c r="O269" s="35"/>
    </row>
    <row r="270" spans="1:15" ht="11.25">
      <c r="A270" s="32" t="s">
        <v>828</v>
      </c>
      <c r="B270" s="146" t="s">
        <v>238</v>
      </c>
      <c r="C270" s="146" t="s">
        <v>233</v>
      </c>
      <c r="E270" s="32"/>
      <c r="F270" s="153">
        <v>443457</v>
      </c>
      <c r="G270" s="34">
        <f>SUM(F270)</f>
        <v>443457</v>
      </c>
      <c r="H270" s="34"/>
      <c r="I270" s="34"/>
      <c r="J270" s="34"/>
      <c r="K270" s="35" t="s">
        <v>162</v>
      </c>
      <c r="L270" s="35">
        <v>1</v>
      </c>
      <c r="M270" s="35"/>
      <c r="N270" s="35"/>
      <c r="O270" s="35" t="s">
        <v>137</v>
      </c>
    </row>
    <row r="271" spans="1:15" ht="11.25">
      <c r="A271" s="32"/>
      <c r="B271" s="32"/>
      <c r="C271" s="32" t="s">
        <v>460</v>
      </c>
      <c r="D271" s="32"/>
      <c r="E271" s="32"/>
      <c r="F271" s="34"/>
      <c r="G271" s="34"/>
      <c r="H271" s="34"/>
      <c r="I271" s="34"/>
      <c r="J271" s="34"/>
      <c r="K271" s="35"/>
      <c r="L271" s="35"/>
      <c r="M271" s="35"/>
      <c r="N271" s="35"/>
      <c r="O271" s="35"/>
    </row>
    <row r="272" spans="1:15" ht="11.25">
      <c r="A272" s="32"/>
      <c r="B272" s="32"/>
      <c r="C272" s="32"/>
      <c r="D272" s="32"/>
      <c r="E272" s="32"/>
      <c r="F272" s="34"/>
      <c r="G272" s="34"/>
      <c r="H272" s="34"/>
      <c r="I272" s="34"/>
      <c r="J272" s="34"/>
      <c r="K272" s="35"/>
      <c r="L272" s="35"/>
      <c r="M272" s="35"/>
      <c r="N272" s="35"/>
      <c r="O272" s="35"/>
    </row>
    <row r="273" spans="1:15" ht="11.25">
      <c r="A273" s="32" t="s">
        <v>829</v>
      </c>
      <c r="B273" s="146" t="s">
        <v>240</v>
      </c>
      <c r="C273" s="32" t="s">
        <v>239</v>
      </c>
      <c r="E273" s="32"/>
      <c r="F273" s="153">
        <v>216751</v>
      </c>
      <c r="G273" s="34">
        <f>SUM(F273)</f>
        <v>216751</v>
      </c>
      <c r="H273" s="34"/>
      <c r="I273" s="34"/>
      <c r="J273" s="34"/>
      <c r="K273" s="35" t="s">
        <v>162</v>
      </c>
      <c r="L273" s="35">
        <v>1</v>
      </c>
      <c r="M273" s="35"/>
      <c r="N273" s="35"/>
      <c r="O273" s="35" t="s">
        <v>137</v>
      </c>
    </row>
    <row r="274" spans="1:15" ht="11.25">
      <c r="A274" s="32"/>
      <c r="B274" s="32"/>
      <c r="C274" s="32" t="s">
        <v>460</v>
      </c>
      <c r="D274" s="32"/>
      <c r="E274" s="32"/>
      <c r="F274" s="34"/>
      <c r="G274" s="34"/>
      <c r="H274" s="34"/>
      <c r="I274" s="34"/>
      <c r="J274" s="34"/>
      <c r="K274" s="35"/>
      <c r="L274" s="35"/>
      <c r="M274" s="35"/>
      <c r="N274" s="35"/>
      <c r="O274" s="35"/>
    </row>
    <row r="275" spans="1:15" ht="11.25">
      <c r="A275" s="32"/>
      <c r="B275" s="32"/>
      <c r="C275" s="32"/>
      <c r="D275" s="32"/>
      <c r="E275" s="32"/>
      <c r="F275" s="34"/>
      <c r="G275" s="34"/>
      <c r="H275" s="34"/>
      <c r="I275" s="34"/>
      <c r="J275" s="34"/>
      <c r="K275" s="35"/>
      <c r="L275" s="35"/>
      <c r="M275" s="35"/>
      <c r="N275" s="35"/>
      <c r="O275" s="35"/>
    </row>
    <row r="276" spans="1:15" ht="11.25">
      <c r="A276" s="32" t="s">
        <v>830</v>
      </c>
      <c r="B276" s="146" t="s">
        <v>241</v>
      </c>
      <c r="C276" s="146" t="s">
        <v>202</v>
      </c>
      <c r="E276" s="32"/>
      <c r="F276" s="153">
        <v>96618</v>
      </c>
      <c r="G276" s="34">
        <f>SUM(F276)</f>
        <v>96618</v>
      </c>
      <c r="H276" s="34"/>
      <c r="I276" s="34"/>
      <c r="J276" s="34"/>
      <c r="K276" s="35" t="s">
        <v>174</v>
      </c>
      <c r="L276" s="35">
        <v>1</v>
      </c>
      <c r="M276" s="35"/>
      <c r="N276" s="35"/>
      <c r="O276" s="35" t="s">
        <v>37</v>
      </c>
    </row>
    <row r="277" spans="1:15" ht="11.25">
      <c r="A277" s="32"/>
      <c r="B277" s="32"/>
      <c r="C277" s="32" t="s">
        <v>459</v>
      </c>
      <c r="D277" s="32"/>
      <c r="E277" s="32"/>
      <c r="F277" s="34"/>
      <c r="G277" s="34"/>
      <c r="H277" s="34"/>
      <c r="I277" s="34"/>
      <c r="J277" s="34"/>
      <c r="K277" s="35"/>
      <c r="L277" s="35"/>
      <c r="M277" s="35"/>
      <c r="N277" s="35"/>
      <c r="O277" s="35"/>
    </row>
    <row r="278" spans="1:15" ht="11.25">
      <c r="A278" s="32"/>
      <c r="B278" s="32"/>
      <c r="C278" s="32"/>
      <c r="D278" s="32"/>
      <c r="E278" s="32"/>
      <c r="F278" s="34"/>
      <c r="G278" s="34"/>
      <c r="H278" s="34"/>
      <c r="I278" s="34"/>
      <c r="J278" s="34"/>
      <c r="K278" s="35"/>
      <c r="L278" s="35"/>
      <c r="M278" s="35"/>
      <c r="N278" s="35"/>
      <c r="O278" s="35"/>
    </row>
    <row r="279" spans="1:15" ht="11.25">
      <c r="A279" s="32" t="s">
        <v>831</v>
      </c>
      <c r="B279" s="146" t="s">
        <v>244</v>
      </c>
      <c r="C279" s="146" t="s">
        <v>243</v>
      </c>
      <c r="E279" s="32"/>
      <c r="F279" s="153">
        <v>443457</v>
      </c>
      <c r="G279" s="34">
        <f>SUM(F279)</f>
        <v>443457</v>
      </c>
      <c r="H279" s="34"/>
      <c r="I279" s="34"/>
      <c r="J279" s="34"/>
      <c r="K279" s="35" t="s">
        <v>162</v>
      </c>
      <c r="L279" s="35">
        <v>1</v>
      </c>
      <c r="M279" s="35"/>
      <c r="N279" s="35"/>
      <c r="O279" s="35" t="s">
        <v>137</v>
      </c>
    </row>
    <row r="280" spans="1:15" ht="11.25">
      <c r="A280" s="32"/>
      <c r="B280" s="32"/>
      <c r="C280" s="32" t="s">
        <v>473</v>
      </c>
      <c r="D280" s="32"/>
      <c r="E280" s="32"/>
      <c r="F280" s="34"/>
      <c r="G280" s="34"/>
      <c r="H280" s="34"/>
      <c r="I280" s="34"/>
      <c r="J280" s="34"/>
      <c r="K280" s="35"/>
      <c r="L280" s="35"/>
      <c r="M280" s="35"/>
      <c r="N280" s="35"/>
      <c r="O280" s="35"/>
    </row>
    <row r="281" spans="1:15" ht="11.25">
      <c r="A281" s="32"/>
      <c r="B281" s="32"/>
      <c r="C281" s="32"/>
      <c r="D281" s="32"/>
      <c r="E281" s="32"/>
      <c r="F281" s="34"/>
      <c r="G281" s="34"/>
      <c r="H281" s="34"/>
      <c r="I281" s="34"/>
      <c r="J281" s="34"/>
      <c r="K281" s="35"/>
      <c r="L281" s="35"/>
      <c r="M281" s="35"/>
      <c r="N281" s="35"/>
      <c r="O281" s="35"/>
    </row>
    <row r="282" spans="1:15" ht="11.25">
      <c r="A282" s="32" t="s">
        <v>832</v>
      </c>
      <c r="B282" s="146" t="s">
        <v>246</v>
      </c>
      <c r="C282" s="146" t="s">
        <v>245</v>
      </c>
      <c r="E282" s="32"/>
      <c r="F282" s="153">
        <v>248095</v>
      </c>
      <c r="G282" s="34">
        <f>SUM(F282)</f>
        <v>248095</v>
      </c>
      <c r="H282" s="34"/>
      <c r="I282" s="34"/>
      <c r="J282" s="34"/>
      <c r="K282" s="156" t="s">
        <v>178</v>
      </c>
      <c r="L282" s="101">
        <v>1</v>
      </c>
      <c r="M282" s="35"/>
      <c r="N282" s="35"/>
      <c r="O282" s="35" t="s">
        <v>37</v>
      </c>
    </row>
    <row r="283" spans="1:15" ht="11.25">
      <c r="A283" s="32"/>
      <c r="B283" s="32"/>
      <c r="C283" s="32" t="s">
        <v>458</v>
      </c>
      <c r="D283" s="32"/>
      <c r="E283" s="32"/>
      <c r="F283" s="34"/>
      <c r="G283" s="34"/>
      <c r="H283" s="34"/>
      <c r="I283" s="34"/>
      <c r="J283" s="34"/>
      <c r="K283" s="35"/>
      <c r="L283" s="35"/>
      <c r="M283" s="35"/>
      <c r="N283" s="35"/>
      <c r="O283" s="35"/>
    </row>
    <row r="284" spans="1:15" ht="11.25">
      <c r="A284" s="32"/>
      <c r="B284" s="32"/>
      <c r="C284" s="32"/>
      <c r="D284" s="32"/>
      <c r="E284" s="32"/>
      <c r="F284" s="34"/>
      <c r="G284" s="34"/>
      <c r="H284" s="34"/>
      <c r="I284" s="34"/>
      <c r="J284" s="34"/>
      <c r="K284" s="35"/>
      <c r="L284" s="35"/>
      <c r="M284" s="35"/>
      <c r="N284" s="35"/>
      <c r="O284" s="35"/>
    </row>
    <row r="285" spans="1:15" ht="11.25">
      <c r="A285" s="32" t="s">
        <v>833</v>
      </c>
      <c r="B285" s="146" t="s">
        <v>237</v>
      </c>
      <c r="C285" s="146" t="s">
        <v>236</v>
      </c>
      <c r="D285" s="32"/>
      <c r="E285" s="32"/>
      <c r="F285" s="153">
        <v>100000</v>
      </c>
      <c r="G285" s="34">
        <f>SUM(F285)</f>
        <v>100000</v>
      </c>
      <c r="H285" s="34"/>
      <c r="I285" s="34"/>
      <c r="J285" s="34"/>
      <c r="K285" s="35" t="s">
        <v>136</v>
      </c>
      <c r="L285" s="35">
        <v>1</v>
      </c>
      <c r="M285" s="35"/>
      <c r="N285" s="35"/>
      <c r="O285" s="35" t="s">
        <v>37</v>
      </c>
    </row>
    <row r="286" spans="1:15" ht="11.25">
      <c r="A286" s="32"/>
      <c r="B286" s="32"/>
      <c r="C286" s="32" t="s">
        <v>466</v>
      </c>
      <c r="D286" s="32"/>
      <c r="E286" s="32"/>
      <c r="F286" s="34"/>
      <c r="G286" s="34"/>
      <c r="H286" s="34"/>
      <c r="I286" s="34"/>
      <c r="J286" s="34"/>
      <c r="K286" s="35"/>
      <c r="L286" s="35"/>
      <c r="M286" s="35"/>
      <c r="N286" s="35"/>
      <c r="O286" s="35"/>
    </row>
    <row r="287" spans="1:15" ht="11.25">
      <c r="A287" s="32"/>
      <c r="B287" s="32"/>
      <c r="C287" s="32"/>
      <c r="D287" s="32"/>
      <c r="E287" s="32"/>
      <c r="F287" s="34"/>
      <c r="G287" s="34"/>
      <c r="H287" s="34"/>
      <c r="I287" s="34"/>
      <c r="J287" s="34"/>
      <c r="K287" s="35"/>
      <c r="L287" s="35"/>
      <c r="M287" s="35"/>
      <c r="N287" s="35"/>
      <c r="O287" s="35"/>
    </row>
    <row r="288" spans="1:15" ht="11.25">
      <c r="A288" s="32" t="s">
        <v>834</v>
      </c>
      <c r="B288" s="146" t="s">
        <v>252</v>
      </c>
      <c r="C288" s="146" t="s">
        <v>251</v>
      </c>
      <c r="E288" s="32"/>
      <c r="F288" s="153">
        <v>228508</v>
      </c>
      <c r="G288" s="34">
        <f>SUM(F288)</f>
        <v>228508</v>
      </c>
      <c r="H288" s="34"/>
      <c r="I288" s="34"/>
      <c r="J288" s="34"/>
      <c r="K288" s="35" t="s">
        <v>253</v>
      </c>
      <c r="L288" s="101">
        <v>1</v>
      </c>
      <c r="M288" s="35"/>
      <c r="N288" s="35"/>
      <c r="O288" s="35" t="s">
        <v>137</v>
      </c>
    </row>
    <row r="289" spans="1:15" ht="11.25">
      <c r="A289" s="32"/>
      <c r="B289" s="32"/>
      <c r="C289" s="32" t="s">
        <v>459</v>
      </c>
      <c r="D289" s="32"/>
      <c r="E289" s="32"/>
      <c r="F289" s="34"/>
      <c r="G289" s="34"/>
      <c r="H289" s="34"/>
      <c r="I289" s="34"/>
      <c r="J289" s="34"/>
      <c r="K289" s="35"/>
      <c r="L289" s="35"/>
      <c r="M289" s="35"/>
      <c r="N289" s="35"/>
      <c r="O289" s="35"/>
    </row>
    <row r="290" spans="1:15" ht="11.25">
      <c r="A290" s="32"/>
      <c r="B290" s="32"/>
      <c r="C290" s="32"/>
      <c r="D290" s="32"/>
      <c r="E290" s="32"/>
      <c r="F290" s="34"/>
      <c r="G290" s="34"/>
      <c r="H290" s="34"/>
      <c r="I290" s="34"/>
      <c r="J290" s="34"/>
      <c r="K290" s="35"/>
      <c r="L290" s="35"/>
      <c r="M290" s="35"/>
      <c r="N290" s="35"/>
      <c r="O290" s="35"/>
    </row>
    <row r="291" spans="1:15" ht="11.25">
      <c r="A291" s="32" t="s">
        <v>835</v>
      </c>
      <c r="B291" s="32" t="s">
        <v>262</v>
      </c>
      <c r="C291" s="32" t="s">
        <v>261</v>
      </c>
      <c r="E291" s="32"/>
      <c r="F291" s="34">
        <v>85000</v>
      </c>
      <c r="G291" s="34">
        <f>SUM(F291)</f>
        <v>85000</v>
      </c>
      <c r="H291" s="34"/>
      <c r="I291" s="34"/>
      <c r="J291" s="34"/>
      <c r="K291" s="35" t="s">
        <v>253</v>
      </c>
      <c r="L291" s="101">
        <v>1</v>
      </c>
      <c r="M291" s="35"/>
      <c r="N291" s="35"/>
      <c r="O291" s="35" t="s">
        <v>37</v>
      </c>
    </row>
    <row r="292" spans="1:15" ht="11.25">
      <c r="A292" s="32"/>
      <c r="B292" s="32"/>
      <c r="C292" s="32" t="s">
        <v>470</v>
      </c>
      <c r="D292" s="32"/>
      <c r="E292" s="32"/>
      <c r="F292" s="34"/>
      <c r="G292" s="34"/>
      <c r="H292" s="34"/>
      <c r="I292" s="34"/>
      <c r="J292" s="34"/>
      <c r="K292" s="35"/>
      <c r="L292" s="35"/>
      <c r="M292" s="35"/>
      <c r="N292" s="35"/>
      <c r="O292" s="35"/>
    </row>
    <row r="293" spans="1:15" ht="11.25">
      <c r="A293" s="32"/>
      <c r="B293" s="32"/>
      <c r="C293" s="32"/>
      <c r="D293" s="32"/>
      <c r="E293" s="32"/>
      <c r="F293" s="34"/>
      <c r="G293" s="34"/>
      <c r="H293" s="34"/>
      <c r="I293" s="34"/>
      <c r="J293" s="34"/>
      <c r="K293" s="35"/>
      <c r="L293" s="35"/>
      <c r="M293" s="35"/>
      <c r="N293" s="35"/>
      <c r="O293" s="35"/>
    </row>
    <row r="294" spans="1:15" ht="11.25">
      <c r="A294" s="32" t="s">
        <v>836</v>
      </c>
      <c r="B294" s="32" t="s">
        <v>264</v>
      </c>
      <c r="C294" s="32" t="s">
        <v>263</v>
      </c>
      <c r="D294" s="32"/>
      <c r="E294" s="32"/>
      <c r="F294" s="34">
        <v>181182</v>
      </c>
      <c r="G294" s="34">
        <f>SUM(F294)</f>
        <v>181182</v>
      </c>
      <c r="H294" s="34"/>
      <c r="I294" s="34"/>
      <c r="J294" s="34"/>
      <c r="K294" s="35" t="s">
        <v>162</v>
      </c>
      <c r="L294" s="35">
        <v>1</v>
      </c>
      <c r="M294" s="35"/>
      <c r="N294" s="35"/>
      <c r="O294" s="35" t="s">
        <v>137</v>
      </c>
    </row>
    <row r="295" spans="1:15" ht="11.25">
      <c r="A295" s="32"/>
      <c r="B295" s="32"/>
      <c r="C295" s="32"/>
      <c r="D295" s="32"/>
      <c r="E295" s="32"/>
      <c r="F295" s="34"/>
      <c r="G295" s="34"/>
      <c r="H295" s="34"/>
      <c r="I295" s="34"/>
      <c r="J295" s="34"/>
      <c r="K295" s="35"/>
      <c r="L295" s="35"/>
      <c r="M295" s="35"/>
      <c r="N295" s="35"/>
      <c r="O295" s="35"/>
    </row>
    <row r="296" spans="1:15" ht="11.25">
      <c r="A296" s="38"/>
      <c r="B296" s="38"/>
      <c r="C296" s="38"/>
      <c r="D296" s="38"/>
      <c r="E296" s="38"/>
      <c r="F296" s="41"/>
      <c r="G296" s="41"/>
      <c r="H296" s="41"/>
      <c r="I296" s="41"/>
      <c r="J296" s="41"/>
      <c r="K296" s="42"/>
      <c r="L296" s="42"/>
      <c r="M296" s="42"/>
      <c r="N296" s="42"/>
      <c r="O296" s="42"/>
    </row>
    <row r="297" spans="2:10" ht="11.25">
      <c r="B297" s="51" t="s">
        <v>34</v>
      </c>
      <c r="F297" s="73">
        <f>SUM(F260:F296)</f>
        <v>2572366</v>
      </c>
      <c r="G297" s="73">
        <f>SUM(G260:G296)</f>
        <v>2572366</v>
      </c>
      <c r="H297" s="73"/>
      <c r="I297" s="73"/>
      <c r="J297" s="73"/>
    </row>
    <row r="298" spans="2:10" ht="11.25">
      <c r="B298" s="51" t="s">
        <v>26</v>
      </c>
      <c r="F298" s="73"/>
      <c r="G298" s="73"/>
      <c r="H298" s="73"/>
      <c r="I298" s="73"/>
      <c r="J298" s="73"/>
    </row>
    <row r="299" spans="2:10" ht="11.25">
      <c r="B299" s="51" t="s">
        <v>27</v>
      </c>
      <c r="F299" s="75"/>
      <c r="G299" s="75"/>
      <c r="H299" s="75"/>
      <c r="I299" s="75"/>
      <c r="J299" s="75"/>
    </row>
    <row r="302" spans="11:14" ht="11.25">
      <c r="K302" s="119"/>
      <c r="L302" s="119"/>
      <c r="M302" s="119"/>
      <c r="N302" s="119"/>
    </row>
    <row r="303" spans="2:14" ht="11.25">
      <c r="B303" s="119" t="s">
        <v>28</v>
      </c>
      <c r="C303" s="119"/>
      <c r="D303" s="119"/>
      <c r="K303" s="119" t="s">
        <v>52</v>
      </c>
      <c r="L303" s="119"/>
      <c r="M303" s="119"/>
      <c r="N303" s="119"/>
    </row>
    <row r="304" spans="2:14" ht="11.25">
      <c r="B304" s="119" t="s">
        <v>29</v>
      </c>
      <c r="C304" s="119"/>
      <c r="D304" s="119"/>
      <c r="K304" s="119" t="s">
        <v>31</v>
      </c>
      <c r="L304" s="119"/>
      <c r="M304" s="119"/>
      <c r="N304" s="119"/>
    </row>
    <row r="305" spans="2:4" ht="11.25">
      <c r="B305" s="56"/>
      <c r="C305" s="56"/>
      <c r="D305" s="56"/>
    </row>
    <row r="306" spans="1:15" ht="11.25">
      <c r="A306" s="119" t="s">
        <v>33</v>
      </c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</row>
    <row r="307" spans="1:15" ht="11.25">
      <c r="A307" s="119" t="s">
        <v>23</v>
      </c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</row>
    <row r="308" spans="1:15" ht="11.2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116" t="s">
        <v>24</v>
      </c>
      <c r="N308" s="117"/>
      <c r="O308" s="51"/>
    </row>
    <row r="309" spans="1:15" ht="11.25">
      <c r="A309" s="119" t="s">
        <v>142</v>
      </c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</row>
    <row r="310" spans="1:15" ht="11.2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</row>
    <row r="311" spans="1:15" ht="11.25">
      <c r="A311" s="119" t="s">
        <v>0</v>
      </c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</row>
    <row r="312" spans="1:15" ht="11.2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</row>
    <row r="313" spans="1:15" ht="11.25">
      <c r="A313" s="57" t="s">
        <v>32</v>
      </c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</row>
    <row r="314" spans="1:15" ht="11.25">
      <c r="A314" s="57" t="s">
        <v>35</v>
      </c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</row>
    <row r="315" ht="11.25">
      <c r="A315" s="57" t="s">
        <v>25</v>
      </c>
    </row>
    <row r="316" spans="1:15" ht="11.25">
      <c r="A316" s="58" t="s">
        <v>14</v>
      </c>
      <c r="B316" s="59" t="s">
        <v>96</v>
      </c>
      <c r="C316" s="60"/>
      <c r="D316" s="58"/>
      <c r="E316" s="60"/>
      <c r="F316" s="58"/>
      <c r="G316" s="61"/>
      <c r="H316" s="61"/>
      <c r="I316" s="61"/>
      <c r="J316" s="60"/>
      <c r="K316" s="137" t="s">
        <v>17</v>
      </c>
      <c r="L316" s="138"/>
      <c r="M316" s="138"/>
      <c r="N316" s="139"/>
      <c r="O316" s="62"/>
    </row>
    <row r="317" spans="1:15" ht="11.25">
      <c r="A317" s="63"/>
      <c r="B317" s="64"/>
      <c r="C317" s="65"/>
      <c r="D317" s="118" t="s">
        <v>15</v>
      </c>
      <c r="E317" s="135"/>
      <c r="F317" s="118" t="s">
        <v>16</v>
      </c>
      <c r="G317" s="136"/>
      <c r="H317" s="136"/>
      <c r="I317" s="136"/>
      <c r="J317" s="135"/>
      <c r="K317" s="140"/>
      <c r="L317" s="141"/>
      <c r="M317" s="141"/>
      <c r="N317" s="142"/>
      <c r="O317" s="66" t="s">
        <v>20</v>
      </c>
    </row>
    <row r="318" spans="1:15" ht="11.25">
      <c r="A318" s="67" t="s">
        <v>97</v>
      </c>
      <c r="B318" s="68"/>
      <c r="C318" s="69"/>
      <c r="D318" s="67"/>
      <c r="E318" s="69"/>
      <c r="F318" s="67"/>
      <c r="G318" s="68"/>
      <c r="H318" s="68"/>
      <c r="I318" s="68"/>
      <c r="J318" s="69"/>
      <c r="K318" s="116" t="s">
        <v>18</v>
      </c>
      <c r="L318" s="117"/>
      <c r="M318" s="116" t="s">
        <v>19</v>
      </c>
      <c r="N318" s="117"/>
      <c r="O318" s="66" t="s">
        <v>21</v>
      </c>
    </row>
    <row r="319" spans="1:15" ht="11.25">
      <c r="A319" s="70"/>
      <c r="B319" s="70"/>
      <c r="C319" s="70"/>
      <c r="D319" s="70" t="s">
        <v>3</v>
      </c>
      <c r="E319" s="70" t="s">
        <v>5</v>
      </c>
      <c r="F319" s="70"/>
      <c r="G319" s="70"/>
      <c r="H319" s="70"/>
      <c r="I319" s="70"/>
      <c r="J319" s="70"/>
      <c r="K319" s="70" t="s">
        <v>10</v>
      </c>
      <c r="L319" s="70"/>
      <c r="M319" s="70"/>
      <c r="N319" s="70"/>
      <c r="O319" s="66" t="s">
        <v>22</v>
      </c>
    </row>
    <row r="320" spans="1:15" ht="11.25">
      <c r="A320" s="71" t="s">
        <v>30</v>
      </c>
      <c r="B320" s="71" t="s">
        <v>1</v>
      </c>
      <c r="C320" s="71" t="s">
        <v>2</v>
      </c>
      <c r="D320" s="71" t="s">
        <v>4</v>
      </c>
      <c r="E320" s="71" t="s">
        <v>4</v>
      </c>
      <c r="F320" s="71" t="s">
        <v>36</v>
      </c>
      <c r="G320" s="71" t="s">
        <v>6</v>
      </c>
      <c r="H320" s="71" t="s">
        <v>8</v>
      </c>
      <c r="I320" s="71" t="s">
        <v>7</v>
      </c>
      <c r="J320" s="71" t="s">
        <v>128</v>
      </c>
      <c r="K320" s="71" t="s">
        <v>11</v>
      </c>
      <c r="L320" s="71" t="s">
        <v>12</v>
      </c>
      <c r="M320" s="71" t="s">
        <v>13</v>
      </c>
      <c r="N320" s="71" t="s">
        <v>12</v>
      </c>
      <c r="O320" s="72"/>
    </row>
    <row r="321" spans="1:15" ht="11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40"/>
      <c r="L321" s="40"/>
      <c r="M321" s="40"/>
      <c r="N321" s="40"/>
      <c r="O321" s="40"/>
    </row>
    <row r="322" spans="1:15" ht="11.25">
      <c r="A322" s="32" t="s">
        <v>837</v>
      </c>
      <c r="B322" s="32" t="s">
        <v>213</v>
      </c>
      <c r="C322" s="32" t="s">
        <v>669</v>
      </c>
      <c r="E322" s="32"/>
      <c r="F322" s="34">
        <v>256309</v>
      </c>
      <c r="G322" s="34">
        <f>SUM(F322)</f>
        <v>256309</v>
      </c>
      <c r="H322" s="32"/>
      <c r="I322" s="32"/>
      <c r="J322" s="32"/>
      <c r="K322" s="35" t="s">
        <v>162</v>
      </c>
      <c r="L322" s="35">
        <v>1</v>
      </c>
      <c r="M322" s="35"/>
      <c r="N322" s="35"/>
      <c r="O322" s="35" t="s">
        <v>137</v>
      </c>
    </row>
    <row r="323" spans="1:15" ht="11.25">
      <c r="A323" s="32"/>
      <c r="B323" s="32"/>
      <c r="C323" s="32" t="s">
        <v>457</v>
      </c>
      <c r="D323" s="32"/>
      <c r="E323" s="32"/>
      <c r="F323" s="34"/>
      <c r="G323" s="34"/>
      <c r="H323" s="34"/>
      <c r="I323" s="34"/>
      <c r="J323" s="34"/>
      <c r="K323" s="35"/>
      <c r="L323" s="35"/>
      <c r="M323" s="35"/>
      <c r="N323" s="35"/>
      <c r="O323" s="35"/>
    </row>
    <row r="324" spans="1:15" ht="11.25">
      <c r="A324" s="32"/>
      <c r="B324" s="32"/>
      <c r="C324" s="32"/>
      <c r="D324" s="32"/>
      <c r="E324" s="32"/>
      <c r="F324" s="34"/>
      <c r="G324" s="34"/>
      <c r="H324" s="34"/>
      <c r="I324" s="34"/>
      <c r="J324" s="34"/>
      <c r="K324" s="35"/>
      <c r="L324" s="35"/>
      <c r="M324" s="35"/>
      <c r="N324" s="35"/>
      <c r="O324" s="35"/>
    </row>
    <row r="325" spans="1:15" ht="11.25">
      <c r="A325" s="32" t="s">
        <v>838</v>
      </c>
      <c r="B325" s="32" t="s">
        <v>213</v>
      </c>
      <c r="C325" s="32" t="s">
        <v>270</v>
      </c>
      <c r="D325" s="32"/>
      <c r="E325" s="32"/>
      <c r="F325" s="34">
        <v>297126</v>
      </c>
      <c r="G325" s="34">
        <f>SUM(F325)</f>
        <v>297126</v>
      </c>
      <c r="H325" s="34"/>
      <c r="I325" s="34"/>
      <c r="J325" s="34"/>
      <c r="K325" s="35" t="s">
        <v>162</v>
      </c>
      <c r="L325" s="46">
        <v>1</v>
      </c>
      <c r="M325" s="35"/>
      <c r="N325" s="35"/>
      <c r="O325" s="35" t="s">
        <v>137</v>
      </c>
    </row>
    <row r="326" spans="1:15" ht="11.25">
      <c r="A326" s="32"/>
      <c r="B326" s="32"/>
      <c r="C326" s="32" t="s">
        <v>458</v>
      </c>
      <c r="D326" s="32"/>
      <c r="E326" s="32"/>
      <c r="F326" s="34"/>
      <c r="G326" s="34"/>
      <c r="H326" s="34"/>
      <c r="I326" s="34"/>
      <c r="J326" s="34"/>
      <c r="K326" s="35"/>
      <c r="L326" s="35"/>
      <c r="M326" s="35"/>
      <c r="N326" s="35"/>
      <c r="O326" s="35"/>
    </row>
    <row r="327" spans="1:15" ht="11.25">
      <c r="A327" s="32"/>
      <c r="B327" s="32"/>
      <c r="C327" s="32"/>
      <c r="D327" s="32"/>
      <c r="E327" s="32"/>
      <c r="F327" s="34"/>
      <c r="G327" s="34"/>
      <c r="H327" s="34"/>
      <c r="I327" s="34"/>
      <c r="J327" s="34"/>
      <c r="K327" s="35"/>
      <c r="L327" s="35"/>
      <c r="M327" s="35"/>
      <c r="N327" s="35"/>
      <c r="O327" s="35"/>
    </row>
    <row r="328" spans="1:15" ht="11.25">
      <c r="A328" s="32" t="s">
        <v>839</v>
      </c>
      <c r="B328" s="32" t="s">
        <v>272</v>
      </c>
      <c r="C328" s="32" t="s">
        <v>271</v>
      </c>
      <c r="D328" s="32"/>
      <c r="E328" s="32"/>
      <c r="F328" s="34">
        <v>385112</v>
      </c>
      <c r="G328" s="34">
        <f>SUM(F328)</f>
        <v>385112</v>
      </c>
      <c r="H328" s="34"/>
      <c r="I328" s="34"/>
      <c r="J328" s="34"/>
      <c r="K328" s="35" t="s">
        <v>162</v>
      </c>
      <c r="L328" s="46">
        <v>1</v>
      </c>
      <c r="M328" s="35"/>
      <c r="N328" s="35"/>
      <c r="O328" s="35" t="s">
        <v>137</v>
      </c>
    </row>
    <row r="329" spans="1:15" ht="11.25">
      <c r="A329" s="32"/>
      <c r="B329" s="32"/>
      <c r="C329" s="32" t="s">
        <v>459</v>
      </c>
      <c r="D329" s="32"/>
      <c r="E329" s="32"/>
      <c r="F329" s="34"/>
      <c r="G329" s="34"/>
      <c r="H329" s="34"/>
      <c r="I329" s="34"/>
      <c r="J329" s="34"/>
      <c r="K329" s="35"/>
      <c r="L329" s="35"/>
      <c r="M329" s="35"/>
      <c r="N329" s="35"/>
      <c r="O329" s="35"/>
    </row>
    <row r="330" spans="1:15" ht="11.25">
      <c r="A330" s="32"/>
      <c r="B330" s="32"/>
      <c r="C330" s="32"/>
      <c r="D330" s="32"/>
      <c r="E330" s="32"/>
      <c r="F330" s="34"/>
      <c r="G330" s="34"/>
      <c r="H330" s="34"/>
      <c r="I330" s="34"/>
      <c r="J330" s="34"/>
      <c r="K330" s="35"/>
      <c r="L330" s="35"/>
      <c r="M330" s="35"/>
      <c r="N330" s="35"/>
      <c r="O330" s="35"/>
    </row>
    <row r="331" spans="1:15" ht="11.25">
      <c r="A331" s="32" t="s">
        <v>840</v>
      </c>
      <c r="B331" s="32" t="s">
        <v>277</v>
      </c>
      <c r="C331" s="32" t="s">
        <v>276</v>
      </c>
      <c r="D331" s="32"/>
      <c r="E331" s="32"/>
      <c r="F331" s="34">
        <v>240423</v>
      </c>
      <c r="G331" s="34">
        <f>SUM(F331)</f>
        <v>240423</v>
      </c>
      <c r="H331" s="34"/>
      <c r="I331" s="34"/>
      <c r="J331" s="34"/>
      <c r="K331" s="35" t="s">
        <v>174</v>
      </c>
      <c r="L331" s="35">
        <v>1</v>
      </c>
      <c r="M331" s="35"/>
      <c r="N331" s="35"/>
      <c r="O331" s="35" t="s">
        <v>37</v>
      </c>
    </row>
    <row r="332" spans="1:15" ht="11.25">
      <c r="A332" s="32"/>
      <c r="B332" s="32"/>
      <c r="C332" s="32" t="s">
        <v>463</v>
      </c>
      <c r="D332" s="32"/>
      <c r="E332" s="32"/>
      <c r="F332" s="34"/>
      <c r="G332" s="34"/>
      <c r="H332" s="34"/>
      <c r="I332" s="34"/>
      <c r="J332" s="34"/>
      <c r="K332" s="35"/>
      <c r="L332" s="35"/>
      <c r="M332" s="35"/>
      <c r="N332" s="35"/>
      <c r="O332" s="35"/>
    </row>
    <row r="333" spans="1:15" ht="11.25">
      <c r="A333" s="32"/>
      <c r="B333" s="32"/>
      <c r="C333" s="32"/>
      <c r="D333" s="32"/>
      <c r="E333" s="32"/>
      <c r="F333" s="34"/>
      <c r="G333" s="34"/>
      <c r="H333" s="34"/>
      <c r="I333" s="34"/>
      <c r="J333" s="34"/>
      <c r="K333" s="35"/>
      <c r="L333" s="35"/>
      <c r="M333" s="35"/>
      <c r="N333" s="35"/>
      <c r="O333" s="35"/>
    </row>
    <row r="334" spans="1:15" ht="11.25">
      <c r="A334" s="32" t="s">
        <v>841</v>
      </c>
      <c r="B334" s="32" t="s">
        <v>281</v>
      </c>
      <c r="C334" s="32" t="s">
        <v>279</v>
      </c>
      <c r="D334" s="32"/>
      <c r="E334" s="32"/>
      <c r="F334" s="34">
        <v>91715</v>
      </c>
      <c r="G334" s="34">
        <f>SUM(F334)</f>
        <v>91715</v>
      </c>
      <c r="H334" s="34"/>
      <c r="I334" s="34"/>
      <c r="J334" s="34"/>
      <c r="K334" s="35" t="s">
        <v>282</v>
      </c>
      <c r="L334" s="35">
        <v>1</v>
      </c>
      <c r="M334" s="35"/>
      <c r="N334" s="35"/>
      <c r="O334" s="35" t="s">
        <v>37</v>
      </c>
    </row>
    <row r="335" spans="1:15" ht="11.25">
      <c r="A335" s="32"/>
      <c r="B335" s="32"/>
      <c r="C335" s="32" t="s">
        <v>463</v>
      </c>
      <c r="D335" s="32"/>
      <c r="E335" s="32"/>
      <c r="F335" s="34"/>
      <c r="G335" s="34"/>
      <c r="H335" s="34"/>
      <c r="I335" s="34"/>
      <c r="J335" s="34"/>
      <c r="K335" s="35"/>
      <c r="L335" s="35"/>
      <c r="M335" s="35"/>
      <c r="N335" s="35"/>
      <c r="O335" s="35"/>
    </row>
    <row r="336" spans="1:15" ht="11.25">
      <c r="A336" s="32"/>
      <c r="B336" s="32"/>
      <c r="C336" s="32"/>
      <c r="D336" s="32"/>
      <c r="E336" s="32"/>
      <c r="F336" s="34"/>
      <c r="G336" s="34"/>
      <c r="H336" s="34"/>
      <c r="I336" s="34"/>
      <c r="J336" s="34"/>
      <c r="K336" s="35"/>
      <c r="L336" s="35"/>
      <c r="M336" s="35"/>
      <c r="N336" s="35"/>
      <c r="O336" s="35"/>
    </row>
    <row r="337" spans="1:15" ht="11.25">
      <c r="A337" s="32" t="s">
        <v>842</v>
      </c>
      <c r="B337" s="32" t="s">
        <v>285</v>
      </c>
      <c r="C337" s="32" t="s">
        <v>219</v>
      </c>
      <c r="D337" s="32"/>
      <c r="E337" s="32"/>
      <c r="F337" s="34">
        <v>284570</v>
      </c>
      <c r="G337" s="34">
        <f>SUM(F337)</f>
        <v>284570</v>
      </c>
      <c r="H337" s="34"/>
      <c r="I337" s="34"/>
      <c r="J337" s="34"/>
      <c r="K337" s="35" t="s">
        <v>185</v>
      </c>
      <c r="L337" s="35">
        <v>1</v>
      </c>
      <c r="M337" s="35"/>
      <c r="N337" s="35"/>
      <c r="O337" s="35" t="s">
        <v>137</v>
      </c>
    </row>
    <row r="338" spans="1:15" ht="11.25">
      <c r="A338" s="32"/>
      <c r="B338" s="32"/>
      <c r="C338" s="32" t="s">
        <v>462</v>
      </c>
      <c r="D338" s="32"/>
      <c r="E338" s="32"/>
      <c r="F338" s="34"/>
      <c r="G338" s="34"/>
      <c r="H338" s="34"/>
      <c r="I338" s="34"/>
      <c r="J338" s="34"/>
      <c r="K338" s="35"/>
      <c r="L338" s="35"/>
      <c r="M338" s="35"/>
      <c r="N338" s="35"/>
      <c r="O338" s="35"/>
    </row>
    <row r="339" spans="1:15" ht="11.25">
      <c r="A339" s="32"/>
      <c r="B339" s="32"/>
      <c r="C339" s="32"/>
      <c r="D339" s="32"/>
      <c r="E339" s="32"/>
      <c r="F339" s="34"/>
      <c r="G339" s="34"/>
      <c r="H339" s="34"/>
      <c r="I339" s="34"/>
      <c r="J339" s="34"/>
      <c r="K339" s="35"/>
      <c r="L339" s="35"/>
      <c r="M339" s="35"/>
      <c r="N339" s="35"/>
      <c r="O339" s="35"/>
    </row>
    <row r="340" spans="1:15" ht="11.25">
      <c r="A340" s="32" t="s">
        <v>843</v>
      </c>
      <c r="B340" s="32" t="s">
        <v>289</v>
      </c>
      <c r="C340" s="32" t="s">
        <v>288</v>
      </c>
      <c r="D340" s="32"/>
      <c r="E340" s="32"/>
      <c r="F340" s="34">
        <v>302958</v>
      </c>
      <c r="G340" s="34">
        <f>SUM(F340)</f>
        <v>302958</v>
      </c>
      <c r="H340" s="34"/>
      <c r="I340" s="34"/>
      <c r="J340" s="34"/>
      <c r="K340" s="35" t="s">
        <v>162</v>
      </c>
      <c r="L340" s="35">
        <v>1</v>
      </c>
      <c r="M340" s="35"/>
      <c r="N340" s="35"/>
      <c r="O340" s="35" t="s">
        <v>137</v>
      </c>
    </row>
    <row r="341" spans="1:15" ht="11.25">
      <c r="A341" s="32"/>
      <c r="B341" s="32"/>
      <c r="C341" s="32" t="s">
        <v>471</v>
      </c>
      <c r="D341" s="32"/>
      <c r="E341" s="32"/>
      <c r="F341" s="34"/>
      <c r="G341" s="34"/>
      <c r="H341" s="34"/>
      <c r="I341" s="34"/>
      <c r="J341" s="34"/>
      <c r="K341" s="35"/>
      <c r="L341" s="35"/>
      <c r="M341" s="35"/>
      <c r="N341" s="35"/>
      <c r="O341" s="35"/>
    </row>
    <row r="342" spans="1:15" ht="11.25">
      <c r="A342" s="32"/>
      <c r="B342" s="32"/>
      <c r="C342" s="32"/>
      <c r="D342" s="32"/>
      <c r="E342" s="32"/>
      <c r="F342" s="34"/>
      <c r="G342" s="34"/>
      <c r="H342" s="34"/>
      <c r="I342" s="34"/>
      <c r="J342" s="34"/>
      <c r="K342" s="35"/>
      <c r="L342" s="35"/>
      <c r="M342" s="35"/>
      <c r="N342" s="35"/>
      <c r="O342" s="35"/>
    </row>
    <row r="343" spans="1:15" ht="11.25">
      <c r="A343" s="32" t="s">
        <v>844</v>
      </c>
      <c r="B343" s="32" t="s">
        <v>346</v>
      </c>
      <c r="C343" s="32" t="s">
        <v>315</v>
      </c>
      <c r="E343" s="32"/>
      <c r="F343" s="34">
        <v>152154</v>
      </c>
      <c r="G343" s="34">
        <f>SUM(F343)</f>
        <v>152154</v>
      </c>
      <c r="H343" s="34"/>
      <c r="I343" s="34"/>
      <c r="J343" s="34"/>
      <c r="K343" s="35" t="s">
        <v>1021</v>
      </c>
      <c r="L343" s="35">
        <v>1</v>
      </c>
      <c r="M343" s="35"/>
      <c r="N343" s="35"/>
      <c r="O343" s="35" t="s">
        <v>37</v>
      </c>
    </row>
    <row r="344" spans="1:15" ht="11.25">
      <c r="A344" s="32"/>
      <c r="B344" s="32"/>
      <c r="C344" s="32" t="s">
        <v>461</v>
      </c>
      <c r="D344" s="32"/>
      <c r="E344" s="32"/>
      <c r="F344" s="34"/>
      <c r="G344" s="34"/>
      <c r="H344" s="34"/>
      <c r="I344" s="34"/>
      <c r="J344" s="34"/>
      <c r="K344" s="35"/>
      <c r="L344" s="35"/>
      <c r="M344" s="35"/>
      <c r="N344" s="35"/>
      <c r="O344" s="35"/>
    </row>
    <row r="345" spans="1:15" ht="11.25">
      <c r="A345" s="32"/>
      <c r="B345" s="32"/>
      <c r="C345" s="32"/>
      <c r="D345" s="32"/>
      <c r="E345" s="32"/>
      <c r="F345" s="34"/>
      <c r="G345" s="34"/>
      <c r="H345" s="34"/>
      <c r="I345" s="34"/>
      <c r="J345" s="34"/>
      <c r="K345" s="35"/>
      <c r="L345" s="35"/>
      <c r="M345" s="35"/>
      <c r="N345" s="35"/>
      <c r="O345" s="35"/>
    </row>
    <row r="346" spans="1:15" ht="11.25">
      <c r="A346" s="32" t="s">
        <v>845</v>
      </c>
      <c r="B346" s="32" t="s">
        <v>348</v>
      </c>
      <c r="C346" s="32" t="s">
        <v>347</v>
      </c>
      <c r="E346" s="32"/>
      <c r="F346" s="34">
        <v>69181</v>
      </c>
      <c r="G346" s="34">
        <f>SUM(F346)</f>
        <v>69181</v>
      </c>
      <c r="H346" s="34"/>
      <c r="I346" s="34"/>
      <c r="J346" s="34"/>
      <c r="K346" s="35" t="s">
        <v>282</v>
      </c>
      <c r="L346" s="35">
        <v>1</v>
      </c>
      <c r="M346" s="35"/>
      <c r="N346" s="35"/>
      <c r="O346" s="35" t="s">
        <v>37</v>
      </c>
    </row>
    <row r="347" spans="1:15" ht="11.25">
      <c r="A347" s="32"/>
      <c r="B347" s="32"/>
      <c r="C347" s="32" t="s">
        <v>470</v>
      </c>
      <c r="D347" s="32"/>
      <c r="E347" s="32"/>
      <c r="F347" s="34"/>
      <c r="G347" s="34"/>
      <c r="H347" s="34"/>
      <c r="I347" s="34"/>
      <c r="J347" s="34"/>
      <c r="K347" s="35"/>
      <c r="L347" s="35"/>
      <c r="M347" s="35"/>
      <c r="N347" s="35"/>
      <c r="O347" s="35"/>
    </row>
    <row r="348" spans="1:15" ht="11.25">
      <c r="A348" s="32"/>
      <c r="B348" s="32"/>
      <c r="C348" s="32"/>
      <c r="D348" s="32"/>
      <c r="E348" s="32"/>
      <c r="F348" s="34"/>
      <c r="G348" s="34"/>
      <c r="H348" s="34"/>
      <c r="I348" s="34"/>
      <c r="J348" s="34"/>
      <c r="K348" s="35"/>
      <c r="L348" s="35"/>
      <c r="M348" s="35"/>
      <c r="N348" s="35"/>
      <c r="O348" s="35"/>
    </row>
    <row r="349" spans="1:15" ht="11.25">
      <c r="A349" s="32" t="s">
        <v>846</v>
      </c>
      <c r="B349" s="32" t="s">
        <v>349</v>
      </c>
      <c r="C349" s="32" t="s">
        <v>236</v>
      </c>
      <c r="D349" s="32"/>
      <c r="E349" s="32"/>
      <c r="F349" s="34">
        <v>296717</v>
      </c>
      <c r="G349" s="34">
        <f>SUM(F349)</f>
        <v>296717</v>
      </c>
      <c r="H349" s="34"/>
      <c r="I349" s="34"/>
      <c r="J349" s="34"/>
      <c r="K349" s="35" t="s">
        <v>162</v>
      </c>
      <c r="L349" s="35">
        <v>1</v>
      </c>
      <c r="M349" s="35"/>
      <c r="N349" s="35"/>
      <c r="O349" s="35" t="s">
        <v>137</v>
      </c>
    </row>
    <row r="350" spans="1:15" ht="11.25">
      <c r="A350" s="32"/>
      <c r="B350" s="32"/>
      <c r="C350" s="32" t="s">
        <v>466</v>
      </c>
      <c r="D350" s="32"/>
      <c r="E350" s="32"/>
      <c r="F350" s="34"/>
      <c r="G350" s="34"/>
      <c r="H350" s="34"/>
      <c r="I350" s="34"/>
      <c r="J350" s="34"/>
      <c r="K350" s="35"/>
      <c r="L350" s="35"/>
      <c r="M350" s="35"/>
      <c r="N350" s="35"/>
      <c r="O350" s="35"/>
    </row>
    <row r="351" spans="1:15" ht="11.25">
      <c r="A351" s="32"/>
      <c r="B351" s="32"/>
      <c r="C351" s="32"/>
      <c r="D351" s="32"/>
      <c r="E351" s="32"/>
      <c r="F351" s="34"/>
      <c r="G351" s="34"/>
      <c r="H351" s="34"/>
      <c r="I351" s="34"/>
      <c r="J351" s="34"/>
      <c r="K351" s="35"/>
      <c r="L351" s="35"/>
      <c r="M351" s="35"/>
      <c r="N351" s="35"/>
      <c r="O351" s="35"/>
    </row>
    <row r="352" spans="1:15" ht="11.25">
      <c r="A352" s="32" t="s">
        <v>847</v>
      </c>
      <c r="B352" s="32" t="s">
        <v>351</v>
      </c>
      <c r="C352" s="32" t="s">
        <v>350</v>
      </c>
      <c r="E352" s="32"/>
      <c r="F352" s="34">
        <v>90000</v>
      </c>
      <c r="G352" s="34">
        <f>SUM(F352)</f>
        <v>90000</v>
      </c>
      <c r="H352" s="34"/>
      <c r="I352" s="34"/>
      <c r="J352" s="34"/>
      <c r="K352" s="35" t="s">
        <v>284</v>
      </c>
      <c r="L352" s="35">
        <v>1</v>
      </c>
      <c r="M352" s="35"/>
      <c r="N352" s="35"/>
      <c r="O352" s="35" t="s">
        <v>37</v>
      </c>
    </row>
    <row r="353" spans="1:15" ht="11.25">
      <c r="A353" s="32"/>
      <c r="B353" s="32"/>
      <c r="C353" s="32" t="s">
        <v>466</v>
      </c>
      <c r="D353" s="32"/>
      <c r="E353" s="32"/>
      <c r="F353" s="34"/>
      <c r="G353" s="34"/>
      <c r="H353" s="34"/>
      <c r="I353" s="34"/>
      <c r="J353" s="34"/>
      <c r="K353" s="35"/>
      <c r="L353" s="35"/>
      <c r="M353" s="35"/>
      <c r="N353" s="35"/>
      <c r="O353" s="35"/>
    </row>
    <row r="354" spans="1:15" ht="11.25">
      <c r="A354" s="32"/>
      <c r="B354" s="32"/>
      <c r="C354" s="32"/>
      <c r="D354" s="32"/>
      <c r="E354" s="32"/>
      <c r="F354" s="34"/>
      <c r="G354" s="34"/>
      <c r="H354" s="34"/>
      <c r="I354" s="34"/>
      <c r="J354" s="34"/>
      <c r="K354" s="35"/>
      <c r="L354" s="35"/>
      <c r="M354" s="35"/>
      <c r="N354" s="35"/>
      <c r="O354" s="35"/>
    </row>
    <row r="355" spans="1:15" ht="11.25">
      <c r="A355" s="32" t="s">
        <v>848</v>
      </c>
      <c r="B355" s="32" t="s">
        <v>353</v>
      </c>
      <c r="C355" s="32" t="s">
        <v>352</v>
      </c>
      <c r="E355" s="32"/>
      <c r="F355" s="34">
        <v>40000</v>
      </c>
      <c r="G355" s="34">
        <f>SUM(F355)</f>
        <v>40000</v>
      </c>
      <c r="H355" s="34"/>
      <c r="I355" s="34"/>
      <c r="J355" s="34"/>
      <c r="K355" s="35" t="s">
        <v>174</v>
      </c>
      <c r="L355" s="35">
        <v>1</v>
      </c>
      <c r="M355" s="35"/>
      <c r="N355" s="35"/>
      <c r="O355" s="35" t="s">
        <v>37</v>
      </c>
    </row>
    <row r="356" spans="1:15" ht="11.25">
      <c r="A356" s="32"/>
      <c r="B356" s="32"/>
      <c r="C356" s="32" t="s">
        <v>457</v>
      </c>
      <c r="D356" s="32"/>
      <c r="E356" s="32"/>
      <c r="F356" s="34"/>
      <c r="G356" s="34"/>
      <c r="H356" s="34"/>
      <c r="I356" s="34"/>
      <c r="J356" s="34"/>
      <c r="K356" s="35"/>
      <c r="L356" s="35"/>
      <c r="M356" s="35"/>
      <c r="N356" s="35"/>
      <c r="O356" s="35"/>
    </row>
    <row r="357" spans="1:15" ht="11.25">
      <c r="A357" s="38"/>
      <c r="B357" s="38"/>
      <c r="C357" s="38"/>
      <c r="D357" s="38"/>
      <c r="E357" s="38"/>
      <c r="F357" s="41"/>
      <c r="G357" s="41"/>
      <c r="H357" s="41"/>
      <c r="I357" s="41"/>
      <c r="J357" s="41"/>
      <c r="K357" s="42"/>
      <c r="L357" s="42"/>
      <c r="M357" s="42"/>
      <c r="N357" s="42"/>
      <c r="O357" s="42"/>
    </row>
    <row r="358" spans="2:10" ht="11.25">
      <c r="B358" s="51" t="s">
        <v>34</v>
      </c>
      <c r="F358" s="73">
        <f>SUM(F321:F357)</f>
        <v>2506265</v>
      </c>
      <c r="G358" s="73">
        <f>SUM(G321:G357)</f>
        <v>2506265</v>
      </c>
      <c r="H358" s="73"/>
      <c r="I358" s="73"/>
      <c r="J358" s="73"/>
    </row>
    <row r="359" spans="2:10" ht="11.25">
      <c r="B359" s="51" t="s">
        <v>26</v>
      </c>
      <c r="F359" s="74"/>
      <c r="G359" s="74"/>
      <c r="H359" s="74"/>
      <c r="I359" s="73"/>
      <c r="J359" s="73"/>
    </row>
    <row r="360" spans="2:10" ht="11.25">
      <c r="B360" s="51" t="s">
        <v>27</v>
      </c>
      <c r="F360" s="75"/>
      <c r="G360" s="75"/>
      <c r="H360" s="75"/>
      <c r="I360" s="75"/>
      <c r="J360" s="75"/>
    </row>
    <row r="364" spans="11:14" ht="11.25">
      <c r="K364" s="119"/>
      <c r="L364" s="119"/>
      <c r="M364" s="119"/>
      <c r="N364" s="119"/>
    </row>
    <row r="365" spans="2:14" ht="11.25">
      <c r="B365" s="119" t="s">
        <v>28</v>
      </c>
      <c r="C365" s="119"/>
      <c r="D365" s="119"/>
      <c r="K365" s="119" t="s">
        <v>52</v>
      </c>
      <c r="L365" s="119"/>
      <c r="M365" s="119"/>
      <c r="N365" s="119"/>
    </row>
    <row r="366" spans="2:14" ht="11.25">
      <c r="B366" s="119" t="s">
        <v>29</v>
      </c>
      <c r="C366" s="119"/>
      <c r="D366" s="119"/>
      <c r="K366" s="119" t="s">
        <v>31</v>
      </c>
      <c r="L366" s="119"/>
      <c r="M366" s="119"/>
      <c r="N366" s="119"/>
    </row>
    <row r="367" spans="1:15" ht="11.25">
      <c r="A367" s="119" t="s">
        <v>33</v>
      </c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</row>
    <row r="368" spans="1:15" ht="11.25">
      <c r="A368" s="119" t="s">
        <v>23</v>
      </c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</row>
    <row r="369" spans="1:15" ht="11.2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116" t="s">
        <v>24</v>
      </c>
      <c r="N369" s="117"/>
      <c r="O369" s="51"/>
    </row>
    <row r="370" spans="1:15" ht="11.25">
      <c r="A370" s="119" t="s">
        <v>142</v>
      </c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</row>
    <row r="371" spans="1:15" ht="11.2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</row>
    <row r="372" spans="1:15" ht="11.25">
      <c r="A372" s="119" t="s">
        <v>0</v>
      </c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</row>
    <row r="373" spans="1:15" ht="11.25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</row>
    <row r="374" spans="1:15" ht="11.25">
      <c r="A374" s="57" t="s">
        <v>32</v>
      </c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</row>
    <row r="375" spans="1:15" ht="11.25">
      <c r="A375" s="57" t="s">
        <v>35</v>
      </c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</row>
    <row r="376" ht="11.25">
      <c r="A376" s="57" t="s">
        <v>25</v>
      </c>
    </row>
    <row r="377" spans="1:15" ht="11.25">
      <c r="A377" s="58" t="s">
        <v>14</v>
      </c>
      <c r="B377" s="59" t="s">
        <v>96</v>
      </c>
      <c r="C377" s="60"/>
      <c r="D377" s="58"/>
      <c r="E377" s="60"/>
      <c r="F377" s="58"/>
      <c r="G377" s="61"/>
      <c r="H377" s="61"/>
      <c r="I377" s="61"/>
      <c r="J377" s="60"/>
      <c r="K377" s="137" t="s">
        <v>17</v>
      </c>
      <c r="L377" s="138"/>
      <c r="M377" s="138"/>
      <c r="N377" s="139"/>
      <c r="O377" s="62"/>
    </row>
    <row r="378" spans="1:15" ht="11.25">
      <c r="A378" s="63"/>
      <c r="B378" s="64"/>
      <c r="C378" s="65"/>
      <c r="D378" s="118" t="s">
        <v>15</v>
      </c>
      <c r="E378" s="135"/>
      <c r="F378" s="118" t="s">
        <v>16</v>
      </c>
      <c r="G378" s="136"/>
      <c r="H378" s="136"/>
      <c r="I378" s="136"/>
      <c r="J378" s="135"/>
      <c r="K378" s="140"/>
      <c r="L378" s="141"/>
      <c r="M378" s="141"/>
      <c r="N378" s="142"/>
      <c r="O378" s="66" t="s">
        <v>20</v>
      </c>
    </row>
    <row r="379" spans="1:15" ht="11.25">
      <c r="A379" s="67" t="s">
        <v>97</v>
      </c>
      <c r="B379" s="68"/>
      <c r="C379" s="69"/>
      <c r="D379" s="67"/>
      <c r="E379" s="69"/>
      <c r="F379" s="67"/>
      <c r="G379" s="68"/>
      <c r="H379" s="68"/>
      <c r="I379" s="68"/>
      <c r="J379" s="69"/>
      <c r="K379" s="116" t="s">
        <v>18</v>
      </c>
      <c r="L379" s="117"/>
      <c r="M379" s="116" t="s">
        <v>19</v>
      </c>
      <c r="N379" s="117"/>
      <c r="O379" s="66" t="s">
        <v>21</v>
      </c>
    </row>
    <row r="380" spans="1:15" ht="11.25">
      <c r="A380" s="70"/>
      <c r="B380" s="70"/>
      <c r="C380" s="70"/>
      <c r="D380" s="70" t="s">
        <v>3</v>
      </c>
      <c r="E380" s="70" t="s">
        <v>5</v>
      </c>
      <c r="F380" s="70"/>
      <c r="G380" s="70"/>
      <c r="H380" s="70"/>
      <c r="I380" s="70"/>
      <c r="J380" s="70"/>
      <c r="K380" s="70" t="s">
        <v>10</v>
      </c>
      <c r="L380" s="70"/>
      <c r="M380" s="70"/>
      <c r="N380" s="70"/>
      <c r="O380" s="66" t="s">
        <v>22</v>
      </c>
    </row>
    <row r="381" spans="1:15" ht="11.25">
      <c r="A381" s="71" t="s">
        <v>30</v>
      </c>
      <c r="B381" s="71" t="s">
        <v>1</v>
      </c>
      <c r="C381" s="71" t="s">
        <v>2</v>
      </c>
      <c r="D381" s="71" t="s">
        <v>4</v>
      </c>
      <c r="E381" s="71" t="s">
        <v>4</v>
      </c>
      <c r="F381" s="71" t="s">
        <v>36</v>
      </c>
      <c r="G381" s="71" t="s">
        <v>6</v>
      </c>
      <c r="H381" s="71" t="s">
        <v>8</v>
      </c>
      <c r="I381" s="71" t="s">
        <v>7</v>
      </c>
      <c r="J381" s="71" t="s">
        <v>128</v>
      </c>
      <c r="K381" s="71" t="s">
        <v>11</v>
      </c>
      <c r="L381" s="71" t="s">
        <v>12</v>
      </c>
      <c r="M381" s="71" t="s">
        <v>13</v>
      </c>
      <c r="N381" s="71" t="s">
        <v>12</v>
      </c>
      <c r="O381" s="72"/>
    </row>
    <row r="382" spans="1:15" ht="11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40"/>
      <c r="L382" s="40"/>
      <c r="M382" s="40"/>
      <c r="N382" s="40"/>
      <c r="O382" s="40"/>
    </row>
    <row r="383" spans="1:15" ht="11.25">
      <c r="A383" s="32" t="s">
        <v>849</v>
      </c>
      <c r="B383" s="32" t="s">
        <v>356</v>
      </c>
      <c r="C383" s="32" t="s">
        <v>355</v>
      </c>
      <c r="E383" s="32"/>
      <c r="F383" s="34">
        <v>135362</v>
      </c>
      <c r="G383" s="34">
        <f>SUM(F383)</f>
        <v>135362</v>
      </c>
      <c r="H383" s="34"/>
      <c r="I383" s="34"/>
      <c r="J383" s="34"/>
      <c r="K383" s="35" t="s">
        <v>162</v>
      </c>
      <c r="L383" s="35">
        <v>1</v>
      </c>
      <c r="M383" s="35"/>
      <c r="N383" s="35"/>
      <c r="O383" s="35" t="s">
        <v>137</v>
      </c>
    </row>
    <row r="384" spans="1:15" ht="11.25">
      <c r="A384" s="32"/>
      <c r="B384" s="32"/>
      <c r="C384" s="32" t="s">
        <v>458</v>
      </c>
      <c r="D384" s="32"/>
      <c r="E384" s="32"/>
      <c r="F384" s="34"/>
      <c r="G384" s="34"/>
      <c r="H384" s="34"/>
      <c r="I384" s="34"/>
      <c r="J384" s="34"/>
      <c r="K384" s="35"/>
      <c r="L384" s="35"/>
      <c r="M384" s="35"/>
      <c r="N384" s="35"/>
      <c r="O384" s="35"/>
    </row>
    <row r="385" spans="1:15" ht="11.25">
      <c r="A385" s="32"/>
      <c r="B385" s="32"/>
      <c r="C385" s="32"/>
      <c r="D385" s="32"/>
      <c r="E385" s="32"/>
      <c r="F385" s="34"/>
      <c r="G385" s="34"/>
      <c r="H385" s="34"/>
      <c r="I385" s="34"/>
      <c r="J385" s="34"/>
      <c r="K385" s="35"/>
      <c r="L385" s="35"/>
      <c r="M385" s="35"/>
      <c r="N385" s="35"/>
      <c r="O385" s="35"/>
    </row>
    <row r="386" spans="1:15" ht="11.25">
      <c r="A386" s="32" t="s">
        <v>850</v>
      </c>
      <c r="B386" s="32" t="s">
        <v>358</v>
      </c>
      <c r="C386" s="32" t="s">
        <v>357</v>
      </c>
      <c r="E386" s="32"/>
      <c r="F386" s="34">
        <v>92537</v>
      </c>
      <c r="G386" s="34">
        <f>SUM(F386)</f>
        <v>92537</v>
      </c>
      <c r="H386" s="34"/>
      <c r="I386" s="34"/>
      <c r="J386" s="34"/>
      <c r="K386" s="35" t="s">
        <v>214</v>
      </c>
      <c r="L386" s="35">
        <v>1</v>
      </c>
      <c r="M386" s="35"/>
      <c r="N386" s="35"/>
      <c r="O386" s="35" t="s">
        <v>37</v>
      </c>
    </row>
    <row r="387" spans="1:15" ht="11.25">
      <c r="A387" s="32"/>
      <c r="B387" s="32"/>
      <c r="C387" s="32" t="s">
        <v>459</v>
      </c>
      <c r="D387" s="32"/>
      <c r="E387" s="32"/>
      <c r="F387" s="34"/>
      <c r="G387" s="34"/>
      <c r="H387" s="34"/>
      <c r="I387" s="34"/>
      <c r="J387" s="34"/>
      <c r="K387" s="35"/>
      <c r="L387" s="35"/>
      <c r="M387" s="35"/>
      <c r="N387" s="35"/>
      <c r="O387" s="35"/>
    </row>
    <row r="388" spans="1:15" ht="11.25">
      <c r="A388" s="32"/>
      <c r="B388" s="32"/>
      <c r="C388" s="32"/>
      <c r="D388" s="32"/>
      <c r="E388" s="32"/>
      <c r="F388" s="34"/>
      <c r="G388" s="34"/>
      <c r="H388" s="34"/>
      <c r="I388" s="34"/>
      <c r="J388" s="34"/>
      <c r="K388" s="35"/>
      <c r="L388" s="35"/>
      <c r="M388" s="35"/>
      <c r="N388" s="35"/>
      <c r="O388" s="35"/>
    </row>
    <row r="389" spans="1:15" ht="11.25">
      <c r="A389" s="32" t="s">
        <v>851</v>
      </c>
      <c r="B389" s="32" t="s">
        <v>360</v>
      </c>
      <c r="C389" s="32" t="s">
        <v>359</v>
      </c>
      <c r="E389" s="32"/>
      <c r="F389" s="34">
        <v>210609</v>
      </c>
      <c r="G389" s="34">
        <f>SUM(F389)</f>
        <v>210609</v>
      </c>
      <c r="H389" s="34"/>
      <c r="I389" s="34"/>
      <c r="J389" s="34"/>
      <c r="K389" s="35" t="s">
        <v>1022</v>
      </c>
      <c r="L389" s="35">
        <v>1</v>
      </c>
      <c r="M389" s="35"/>
      <c r="N389" s="35"/>
      <c r="O389" s="35" t="s">
        <v>137</v>
      </c>
    </row>
    <row r="390" spans="1:15" ht="11.25">
      <c r="A390" s="32"/>
      <c r="B390" s="32"/>
      <c r="C390" s="32" t="s">
        <v>459</v>
      </c>
      <c r="D390" s="32"/>
      <c r="E390" s="32"/>
      <c r="F390" s="34"/>
      <c r="G390" s="34"/>
      <c r="H390" s="34"/>
      <c r="I390" s="34"/>
      <c r="J390" s="34"/>
      <c r="K390" s="35"/>
      <c r="L390" s="35"/>
      <c r="M390" s="35"/>
      <c r="N390" s="35"/>
      <c r="O390" s="35"/>
    </row>
    <row r="391" spans="1:15" ht="11.25">
      <c r="A391" s="32"/>
      <c r="B391" s="32"/>
      <c r="C391" s="32"/>
      <c r="D391" s="32"/>
      <c r="E391" s="32"/>
      <c r="F391" s="34"/>
      <c r="G391" s="34"/>
      <c r="H391" s="34"/>
      <c r="I391" s="34"/>
      <c r="J391" s="34"/>
      <c r="K391" s="35"/>
      <c r="L391" s="35"/>
      <c r="M391" s="35"/>
      <c r="N391" s="35"/>
      <c r="O391" s="35"/>
    </row>
    <row r="392" spans="1:15" ht="11.25">
      <c r="A392" s="32" t="s">
        <v>852</v>
      </c>
      <c r="B392" s="32" t="s">
        <v>363</v>
      </c>
      <c r="C392" s="32" t="s">
        <v>339</v>
      </c>
      <c r="E392" s="32"/>
      <c r="F392" s="100">
        <v>263074</v>
      </c>
      <c r="G392" s="34">
        <f>SUM(F392*50%)</f>
        <v>131537</v>
      </c>
      <c r="H392" s="34"/>
      <c r="I392" s="34"/>
      <c r="J392" s="34">
        <f>SUM(F392*50%)</f>
        <v>131537</v>
      </c>
      <c r="K392" s="35" t="s">
        <v>162</v>
      </c>
      <c r="L392" s="35">
        <v>1</v>
      </c>
      <c r="M392" s="35"/>
      <c r="N392" s="35"/>
      <c r="O392" s="35" t="s">
        <v>137</v>
      </c>
    </row>
    <row r="393" spans="1:15" ht="11.25">
      <c r="A393" s="32"/>
      <c r="B393" s="32"/>
      <c r="C393" s="32" t="s">
        <v>458</v>
      </c>
      <c r="D393" s="32"/>
      <c r="E393" s="32"/>
      <c r="F393" s="34"/>
      <c r="G393" s="34"/>
      <c r="H393" s="34"/>
      <c r="I393" s="34"/>
      <c r="J393" s="34"/>
      <c r="K393" s="35"/>
      <c r="L393" s="35"/>
      <c r="M393" s="35"/>
      <c r="N393" s="35"/>
      <c r="O393" s="35"/>
    </row>
    <row r="394" spans="1:15" ht="11.25">
      <c r="A394" s="32"/>
      <c r="B394" s="32"/>
      <c r="C394" s="32"/>
      <c r="D394" s="32"/>
      <c r="E394" s="32"/>
      <c r="F394" s="34"/>
      <c r="G394" s="34"/>
      <c r="H394" s="34"/>
      <c r="I394" s="34"/>
      <c r="J394" s="34"/>
      <c r="K394" s="35"/>
      <c r="L394" s="35"/>
      <c r="M394" s="35"/>
      <c r="N394" s="35"/>
      <c r="O394" s="35"/>
    </row>
    <row r="395" spans="1:15" ht="11.25">
      <c r="A395" s="32" t="s">
        <v>853</v>
      </c>
      <c r="B395" s="32" t="s">
        <v>365</v>
      </c>
      <c r="C395" s="32" t="s">
        <v>364</v>
      </c>
      <c r="E395" s="32"/>
      <c r="F395" s="100">
        <v>245166</v>
      </c>
      <c r="G395" s="34">
        <f>SUM(F395*50%)</f>
        <v>122583</v>
      </c>
      <c r="H395" s="34"/>
      <c r="I395" s="34"/>
      <c r="J395" s="34">
        <f>SUM(F395*50%)</f>
        <v>122583</v>
      </c>
      <c r="K395" s="35" t="s">
        <v>162</v>
      </c>
      <c r="L395" s="35">
        <v>1</v>
      </c>
      <c r="M395" s="35"/>
      <c r="N395" s="35"/>
      <c r="O395" s="35" t="s">
        <v>137</v>
      </c>
    </row>
    <row r="396" spans="1:15" ht="11.25">
      <c r="A396" s="32"/>
      <c r="B396" s="32"/>
      <c r="C396" s="32" t="s">
        <v>458</v>
      </c>
      <c r="D396" s="32"/>
      <c r="E396" s="32"/>
      <c r="F396" s="34"/>
      <c r="G396" s="34"/>
      <c r="H396" s="34"/>
      <c r="I396" s="34"/>
      <c r="J396" s="34"/>
      <c r="K396" s="35"/>
      <c r="L396" s="35"/>
      <c r="M396" s="35"/>
      <c r="N396" s="35"/>
      <c r="O396" s="35"/>
    </row>
    <row r="397" spans="1:15" ht="11.25">
      <c r="A397" s="32"/>
      <c r="B397" s="32"/>
      <c r="C397" s="32"/>
      <c r="D397" s="32"/>
      <c r="E397" s="32"/>
      <c r="F397" s="34"/>
      <c r="G397" s="34"/>
      <c r="H397" s="34"/>
      <c r="I397" s="34"/>
      <c r="J397" s="34"/>
      <c r="K397" s="35"/>
      <c r="L397" s="35"/>
      <c r="M397" s="35"/>
      <c r="N397" s="35"/>
      <c r="O397" s="35"/>
    </row>
    <row r="398" spans="1:15" ht="11.25">
      <c r="A398" s="32" t="s">
        <v>854</v>
      </c>
      <c r="B398" s="32" t="s">
        <v>366</v>
      </c>
      <c r="C398" s="32" t="s">
        <v>328</v>
      </c>
      <c r="E398" s="32"/>
      <c r="F398" s="100">
        <v>261532</v>
      </c>
      <c r="G398" s="34">
        <f>SUM(F398*50%)</f>
        <v>130766</v>
      </c>
      <c r="H398" s="34"/>
      <c r="I398" s="34"/>
      <c r="J398" s="34">
        <f>SUM(F398*50%)</f>
        <v>130766</v>
      </c>
      <c r="K398" s="35" t="s">
        <v>162</v>
      </c>
      <c r="L398" s="35">
        <v>1</v>
      </c>
      <c r="M398" s="35"/>
      <c r="N398" s="35"/>
      <c r="O398" s="35" t="s">
        <v>137</v>
      </c>
    </row>
    <row r="399" spans="1:15" ht="11.25">
      <c r="A399" s="32"/>
      <c r="B399" s="32"/>
      <c r="C399" s="32" t="s">
        <v>461</v>
      </c>
      <c r="D399" s="32"/>
      <c r="E399" s="32"/>
      <c r="F399" s="34"/>
      <c r="G399" s="34"/>
      <c r="H399" s="34"/>
      <c r="I399" s="34"/>
      <c r="J399" s="34"/>
      <c r="K399" s="35"/>
      <c r="L399" s="35"/>
      <c r="M399" s="35"/>
      <c r="N399" s="35"/>
      <c r="O399" s="35"/>
    </row>
    <row r="400" spans="1:15" ht="11.25">
      <c r="A400" s="32"/>
      <c r="B400" s="32"/>
      <c r="C400" s="32"/>
      <c r="D400" s="32"/>
      <c r="E400" s="32"/>
      <c r="F400" s="34"/>
      <c r="G400" s="34"/>
      <c r="H400" s="34"/>
      <c r="I400" s="34"/>
      <c r="J400" s="34"/>
      <c r="K400" s="35"/>
      <c r="L400" s="35"/>
      <c r="M400" s="35"/>
      <c r="N400" s="35"/>
      <c r="O400" s="35"/>
    </row>
    <row r="401" spans="1:15" ht="11.25">
      <c r="A401" s="32" t="s">
        <v>855</v>
      </c>
      <c r="B401" s="32" t="s">
        <v>368</v>
      </c>
      <c r="C401" s="32" t="s">
        <v>367</v>
      </c>
      <c r="E401" s="32"/>
      <c r="F401" s="100">
        <v>221284</v>
      </c>
      <c r="G401" s="34">
        <f>SUM(F401*50%)</f>
        <v>110642</v>
      </c>
      <c r="H401" s="34"/>
      <c r="I401" s="34"/>
      <c r="J401" s="34">
        <f>SUM(F401*50%)</f>
        <v>110642</v>
      </c>
      <c r="K401" s="35" t="s">
        <v>162</v>
      </c>
      <c r="L401" s="35">
        <v>1</v>
      </c>
      <c r="M401" s="35"/>
      <c r="N401" s="35"/>
      <c r="O401" s="35" t="s">
        <v>137</v>
      </c>
    </row>
    <row r="402" spans="1:15" ht="11.25">
      <c r="A402" s="32"/>
      <c r="B402" s="32"/>
      <c r="C402" s="32" t="s">
        <v>471</v>
      </c>
      <c r="E402" s="32"/>
      <c r="F402" s="32"/>
      <c r="G402" s="34"/>
      <c r="H402" s="34"/>
      <c r="I402" s="34"/>
      <c r="J402" s="34"/>
      <c r="K402" s="35"/>
      <c r="L402" s="35"/>
      <c r="M402" s="35"/>
      <c r="N402" s="35"/>
      <c r="O402" s="35"/>
    </row>
    <row r="403" spans="1:15" ht="11.25">
      <c r="A403" s="32"/>
      <c r="B403" s="32"/>
      <c r="C403" s="32"/>
      <c r="E403" s="32"/>
      <c r="F403" s="32"/>
      <c r="G403" s="34"/>
      <c r="H403" s="34"/>
      <c r="I403" s="34"/>
      <c r="J403" s="34"/>
      <c r="K403" s="35"/>
      <c r="L403" s="35"/>
      <c r="M403" s="35"/>
      <c r="N403" s="35"/>
      <c r="O403" s="35"/>
    </row>
    <row r="404" spans="1:15" ht="11.25">
      <c r="A404" s="32" t="s">
        <v>856</v>
      </c>
      <c r="B404" s="32" t="s">
        <v>370</v>
      </c>
      <c r="C404" s="32" t="s">
        <v>369</v>
      </c>
      <c r="F404" s="100">
        <v>265542</v>
      </c>
      <c r="G404" s="34">
        <f>SUM(F404*50%)</f>
        <v>132771</v>
      </c>
      <c r="H404" s="34"/>
      <c r="I404" s="34"/>
      <c r="J404" s="34">
        <f>SUM(F404*50%)</f>
        <v>132771</v>
      </c>
      <c r="K404" s="35" t="s">
        <v>162</v>
      </c>
      <c r="L404" s="35">
        <v>1</v>
      </c>
      <c r="M404" s="35"/>
      <c r="N404" s="35"/>
      <c r="O404" s="35" t="s">
        <v>137</v>
      </c>
    </row>
    <row r="405" spans="1:15" ht="11.25">
      <c r="A405" s="32"/>
      <c r="B405" s="32"/>
      <c r="C405" s="32" t="s">
        <v>466</v>
      </c>
      <c r="E405" s="32"/>
      <c r="F405" s="32"/>
      <c r="G405" s="34"/>
      <c r="H405" s="34"/>
      <c r="I405" s="34"/>
      <c r="J405" s="34"/>
      <c r="K405" s="35"/>
      <c r="L405" s="35"/>
      <c r="M405" s="35"/>
      <c r="N405" s="35"/>
      <c r="O405" s="35"/>
    </row>
    <row r="406" spans="1:15" ht="11.25">
      <c r="A406" s="32"/>
      <c r="B406" s="32"/>
      <c r="C406" s="32"/>
      <c r="E406" s="32"/>
      <c r="F406" s="32"/>
      <c r="G406" s="34"/>
      <c r="H406" s="34"/>
      <c r="I406" s="34"/>
      <c r="J406" s="34"/>
      <c r="K406" s="35"/>
      <c r="L406" s="35"/>
      <c r="M406" s="35"/>
      <c r="N406" s="35"/>
      <c r="O406" s="35"/>
    </row>
    <row r="407" spans="1:15" ht="11.25">
      <c r="A407" s="32" t="s">
        <v>857</v>
      </c>
      <c r="B407" s="32" t="s">
        <v>159</v>
      </c>
      <c r="C407" s="32" t="s">
        <v>371</v>
      </c>
      <c r="E407" s="32"/>
      <c r="F407" s="100">
        <v>190430</v>
      </c>
      <c r="G407" s="34">
        <f>SUM(F407*50%)</f>
        <v>95215</v>
      </c>
      <c r="H407" s="34"/>
      <c r="I407" s="34"/>
      <c r="J407" s="34">
        <f>SUM(F407*50%)</f>
        <v>95215</v>
      </c>
      <c r="K407" s="35" t="s">
        <v>162</v>
      </c>
      <c r="L407" s="35">
        <v>1</v>
      </c>
      <c r="M407" s="35"/>
      <c r="N407" s="35"/>
      <c r="O407" s="35" t="s">
        <v>137</v>
      </c>
    </row>
    <row r="408" spans="1:15" ht="11.25">
      <c r="A408" s="32"/>
      <c r="B408" s="32"/>
      <c r="C408" s="32" t="s">
        <v>474</v>
      </c>
      <c r="E408" s="32"/>
      <c r="F408" s="32"/>
      <c r="G408" s="34"/>
      <c r="H408" s="34"/>
      <c r="I408" s="34"/>
      <c r="J408" s="34"/>
      <c r="K408" s="35"/>
      <c r="L408" s="35"/>
      <c r="M408" s="35"/>
      <c r="N408" s="35"/>
      <c r="O408" s="35"/>
    </row>
    <row r="409" spans="1:15" ht="11.25">
      <c r="A409" s="32"/>
      <c r="B409" s="32"/>
      <c r="C409" s="32"/>
      <c r="E409" s="32"/>
      <c r="F409" s="32"/>
      <c r="G409" s="34"/>
      <c r="H409" s="34"/>
      <c r="I409" s="34"/>
      <c r="J409" s="34"/>
      <c r="K409" s="35"/>
      <c r="L409" s="35"/>
      <c r="M409" s="35"/>
      <c r="N409" s="35"/>
      <c r="O409" s="35"/>
    </row>
    <row r="410" spans="1:15" ht="11.25">
      <c r="A410" s="32" t="s">
        <v>858</v>
      </c>
      <c r="B410" s="32" t="s">
        <v>373</v>
      </c>
      <c r="C410" s="32" t="s">
        <v>372</v>
      </c>
      <c r="E410" s="32"/>
      <c r="F410" s="100">
        <v>187608</v>
      </c>
      <c r="G410" s="34">
        <f>SUM(F410*50%)</f>
        <v>93804</v>
      </c>
      <c r="H410" s="34"/>
      <c r="I410" s="34"/>
      <c r="J410" s="34">
        <f>SUM(F410*50%)</f>
        <v>93804</v>
      </c>
      <c r="K410" s="35" t="s">
        <v>162</v>
      </c>
      <c r="L410" s="35">
        <v>1</v>
      </c>
      <c r="M410" s="35"/>
      <c r="N410" s="35"/>
      <c r="O410" s="35" t="s">
        <v>137</v>
      </c>
    </row>
    <row r="411" spans="1:15" ht="11.25">
      <c r="A411" s="32"/>
      <c r="B411" s="32"/>
      <c r="C411" s="32" t="s">
        <v>462</v>
      </c>
      <c r="E411" s="32"/>
      <c r="F411" s="32"/>
      <c r="G411" s="34"/>
      <c r="H411" s="34"/>
      <c r="I411" s="34"/>
      <c r="J411" s="34"/>
      <c r="K411" s="35"/>
      <c r="L411" s="35"/>
      <c r="M411" s="35"/>
      <c r="N411" s="35"/>
      <c r="O411" s="35"/>
    </row>
    <row r="412" spans="1:15" ht="11.25">
      <c r="A412" s="32"/>
      <c r="B412" s="32"/>
      <c r="C412" s="32"/>
      <c r="E412" s="32"/>
      <c r="F412" s="32"/>
      <c r="G412" s="34"/>
      <c r="H412" s="34"/>
      <c r="I412" s="34"/>
      <c r="J412" s="34"/>
      <c r="K412" s="35"/>
      <c r="L412" s="35"/>
      <c r="M412" s="35"/>
      <c r="N412" s="35"/>
      <c r="O412" s="35"/>
    </row>
    <row r="413" spans="1:15" ht="11.25">
      <c r="A413" s="32" t="s">
        <v>859</v>
      </c>
      <c r="B413" s="32" t="s">
        <v>374</v>
      </c>
      <c r="C413" s="32" t="s">
        <v>145</v>
      </c>
      <c r="E413" s="32"/>
      <c r="F413" s="100">
        <v>347178</v>
      </c>
      <c r="G413" s="34">
        <f>SUM(F413*50%)</f>
        <v>173589</v>
      </c>
      <c r="H413" s="34"/>
      <c r="I413" s="34"/>
      <c r="J413" s="34">
        <f>SUM(F413*50%)</f>
        <v>173589</v>
      </c>
      <c r="K413" s="35" t="s">
        <v>162</v>
      </c>
      <c r="L413" s="35">
        <v>1</v>
      </c>
      <c r="M413" s="35"/>
      <c r="N413" s="35"/>
      <c r="O413" s="35" t="s">
        <v>137</v>
      </c>
    </row>
    <row r="414" spans="1:15" ht="11.25">
      <c r="A414" s="32"/>
      <c r="B414" s="32"/>
      <c r="C414" s="32" t="s">
        <v>468</v>
      </c>
      <c r="E414" s="32"/>
      <c r="F414" s="100"/>
      <c r="G414" s="34"/>
      <c r="H414" s="34"/>
      <c r="I414" s="34"/>
      <c r="J414" s="34"/>
      <c r="K414" s="35"/>
      <c r="L414" s="35"/>
      <c r="M414" s="35"/>
      <c r="N414" s="35"/>
      <c r="O414" s="35"/>
    </row>
    <row r="415" spans="1:15" ht="11.25">
      <c r="A415" s="32"/>
      <c r="B415" s="32"/>
      <c r="C415" s="32"/>
      <c r="E415" s="32"/>
      <c r="F415" s="100"/>
      <c r="G415" s="34"/>
      <c r="H415" s="34"/>
      <c r="I415" s="34"/>
      <c r="J415" s="34"/>
      <c r="K415" s="35"/>
      <c r="L415" s="35"/>
      <c r="M415" s="35"/>
      <c r="N415" s="35"/>
      <c r="O415" s="35"/>
    </row>
    <row r="416" spans="1:15" ht="11.25">
      <c r="A416" s="32"/>
      <c r="B416" s="32"/>
      <c r="C416" s="32"/>
      <c r="E416" s="32"/>
      <c r="F416" s="100"/>
      <c r="G416" s="34"/>
      <c r="H416" s="34"/>
      <c r="I416" s="34"/>
      <c r="J416" s="34"/>
      <c r="K416" s="35"/>
      <c r="L416" s="35"/>
      <c r="M416" s="35"/>
      <c r="N416" s="35"/>
      <c r="O416" s="35"/>
    </row>
    <row r="417" spans="1:15" ht="11.25">
      <c r="A417" s="38"/>
      <c r="B417" s="38"/>
      <c r="C417" s="38"/>
      <c r="D417" s="38"/>
      <c r="E417" s="38"/>
      <c r="F417" s="41"/>
      <c r="G417" s="41"/>
      <c r="H417" s="41"/>
      <c r="I417" s="41"/>
      <c r="J417" s="41"/>
      <c r="K417" s="42"/>
      <c r="L417" s="42"/>
      <c r="M417" s="42"/>
      <c r="N417" s="42"/>
      <c r="O417" s="42"/>
    </row>
    <row r="418" spans="2:10" ht="11.25">
      <c r="B418" s="51" t="s">
        <v>34</v>
      </c>
      <c r="F418" s="73">
        <f>SUM(F382:F417)</f>
        <v>2420322</v>
      </c>
      <c r="G418" s="73">
        <f>SUM(G382:G417)</f>
        <v>1429415</v>
      </c>
      <c r="H418" s="73"/>
      <c r="I418" s="73"/>
      <c r="J418" s="73">
        <f>SUM(J382:J417)</f>
        <v>990907</v>
      </c>
    </row>
    <row r="419" spans="2:10" ht="11.25">
      <c r="B419" s="51" t="s">
        <v>26</v>
      </c>
      <c r="F419" s="74"/>
      <c r="G419" s="74"/>
      <c r="H419" s="74"/>
      <c r="I419" s="73"/>
      <c r="J419" s="73"/>
    </row>
    <row r="420" spans="2:10" ht="11.25">
      <c r="B420" s="51" t="s">
        <v>27</v>
      </c>
      <c r="F420" s="75"/>
      <c r="G420" s="75"/>
      <c r="H420" s="75"/>
      <c r="I420" s="75"/>
      <c r="J420" s="75"/>
    </row>
    <row r="424" spans="11:14" ht="11.25">
      <c r="K424" s="119"/>
      <c r="L424" s="119"/>
      <c r="M424" s="119"/>
      <c r="N424" s="119"/>
    </row>
    <row r="425" spans="2:14" ht="11.25">
      <c r="B425" s="119" t="s">
        <v>28</v>
      </c>
      <c r="C425" s="119"/>
      <c r="D425" s="119"/>
      <c r="K425" s="119" t="s">
        <v>52</v>
      </c>
      <c r="L425" s="119"/>
      <c r="M425" s="119"/>
      <c r="N425" s="119"/>
    </row>
    <row r="426" spans="2:14" ht="11.25">
      <c r="B426" s="119" t="s">
        <v>29</v>
      </c>
      <c r="C426" s="119"/>
      <c r="D426" s="119"/>
      <c r="K426" s="119" t="s">
        <v>31</v>
      </c>
      <c r="L426" s="119"/>
      <c r="M426" s="119"/>
      <c r="N426" s="119"/>
    </row>
    <row r="427" spans="2:4" ht="11.25">
      <c r="B427" s="56"/>
      <c r="C427" s="56"/>
      <c r="D427" s="56"/>
    </row>
    <row r="428" spans="1:15" ht="11.25">
      <c r="A428" s="119" t="s">
        <v>33</v>
      </c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</row>
    <row r="429" spans="1:15" ht="11.25">
      <c r="A429" s="119" t="s">
        <v>23</v>
      </c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</row>
    <row r="430" spans="1:15" ht="11.2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116" t="s">
        <v>24</v>
      </c>
      <c r="N430" s="117"/>
      <c r="O430" s="51"/>
    </row>
    <row r="431" spans="1:15" ht="11.25">
      <c r="A431" s="119" t="s">
        <v>142</v>
      </c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</row>
    <row r="432" spans="1:15" ht="11.2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</row>
    <row r="433" spans="1:15" ht="11.25">
      <c r="A433" s="119" t="s">
        <v>0</v>
      </c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</row>
    <row r="434" spans="1:15" ht="11.25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</row>
    <row r="435" spans="1:15" ht="11.25">
      <c r="A435" s="57" t="s">
        <v>32</v>
      </c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</row>
    <row r="436" spans="1:15" ht="11.25">
      <c r="A436" s="57" t="s">
        <v>35</v>
      </c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</row>
    <row r="437" ht="11.25">
      <c r="A437" s="57" t="s">
        <v>25</v>
      </c>
    </row>
    <row r="438" spans="1:15" ht="11.25">
      <c r="A438" s="58" t="s">
        <v>14</v>
      </c>
      <c r="B438" s="59" t="s">
        <v>96</v>
      </c>
      <c r="C438" s="60"/>
      <c r="D438" s="58"/>
      <c r="E438" s="60"/>
      <c r="F438" s="58"/>
      <c r="G438" s="61"/>
      <c r="H438" s="61"/>
      <c r="I438" s="61"/>
      <c r="J438" s="60"/>
      <c r="K438" s="137" t="s">
        <v>17</v>
      </c>
      <c r="L438" s="138"/>
      <c r="M438" s="138"/>
      <c r="N438" s="139"/>
      <c r="O438" s="62"/>
    </row>
    <row r="439" spans="1:15" ht="11.25">
      <c r="A439" s="63"/>
      <c r="B439" s="64"/>
      <c r="C439" s="65"/>
      <c r="D439" s="118" t="s">
        <v>15</v>
      </c>
      <c r="E439" s="135"/>
      <c r="F439" s="118" t="s">
        <v>16</v>
      </c>
      <c r="G439" s="136"/>
      <c r="H439" s="136"/>
      <c r="I439" s="136"/>
      <c r="J439" s="135"/>
      <c r="K439" s="140"/>
      <c r="L439" s="141"/>
      <c r="M439" s="141"/>
      <c r="N439" s="142"/>
      <c r="O439" s="66" t="s">
        <v>20</v>
      </c>
    </row>
    <row r="440" spans="1:15" ht="11.25">
      <c r="A440" s="67" t="s">
        <v>97</v>
      </c>
      <c r="B440" s="68"/>
      <c r="C440" s="69"/>
      <c r="D440" s="67"/>
      <c r="E440" s="69"/>
      <c r="F440" s="67"/>
      <c r="G440" s="68"/>
      <c r="H440" s="68"/>
      <c r="I440" s="68"/>
      <c r="J440" s="69"/>
      <c r="K440" s="116" t="s">
        <v>18</v>
      </c>
      <c r="L440" s="117"/>
      <c r="M440" s="116" t="s">
        <v>19</v>
      </c>
      <c r="N440" s="117"/>
      <c r="O440" s="66" t="s">
        <v>21</v>
      </c>
    </row>
    <row r="441" spans="1:15" ht="11.25">
      <c r="A441" s="70"/>
      <c r="B441" s="70"/>
      <c r="C441" s="70"/>
      <c r="D441" s="70" t="s">
        <v>3</v>
      </c>
      <c r="E441" s="70" t="s">
        <v>5</v>
      </c>
      <c r="F441" s="70"/>
      <c r="G441" s="70"/>
      <c r="H441" s="70"/>
      <c r="I441" s="70"/>
      <c r="J441" s="70"/>
      <c r="K441" s="70" t="s">
        <v>10</v>
      </c>
      <c r="L441" s="70"/>
      <c r="M441" s="70"/>
      <c r="N441" s="70"/>
      <c r="O441" s="66" t="s">
        <v>22</v>
      </c>
    </row>
    <row r="442" spans="1:15" ht="11.25">
      <c r="A442" s="71" t="s">
        <v>30</v>
      </c>
      <c r="B442" s="71" t="s">
        <v>1</v>
      </c>
      <c r="C442" s="71" t="s">
        <v>2</v>
      </c>
      <c r="D442" s="71" t="s">
        <v>4</v>
      </c>
      <c r="E442" s="71" t="s">
        <v>4</v>
      </c>
      <c r="F442" s="71" t="s">
        <v>36</v>
      </c>
      <c r="G442" s="71" t="s">
        <v>6</v>
      </c>
      <c r="H442" s="71" t="s">
        <v>8</v>
      </c>
      <c r="I442" s="71" t="s">
        <v>7</v>
      </c>
      <c r="J442" s="71" t="s">
        <v>128</v>
      </c>
      <c r="K442" s="71" t="s">
        <v>11</v>
      </c>
      <c r="L442" s="71" t="s">
        <v>12</v>
      </c>
      <c r="M442" s="71" t="s">
        <v>13</v>
      </c>
      <c r="N442" s="71" t="s">
        <v>12</v>
      </c>
      <c r="O442" s="72"/>
    </row>
    <row r="443" spans="1:15" ht="11.2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40"/>
      <c r="L443" s="40"/>
      <c r="M443" s="40"/>
      <c r="N443" s="40"/>
      <c r="O443" s="40"/>
    </row>
    <row r="444" spans="1:15" ht="11.25">
      <c r="A444" s="32" t="s">
        <v>860</v>
      </c>
      <c r="B444" s="32" t="s">
        <v>375</v>
      </c>
      <c r="C444" s="32" t="s">
        <v>259</v>
      </c>
      <c r="E444" s="32"/>
      <c r="F444" s="100">
        <v>263074</v>
      </c>
      <c r="G444" s="34">
        <f>SUM(F444*50%)</f>
        <v>131537</v>
      </c>
      <c r="H444" s="34"/>
      <c r="I444" s="34"/>
      <c r="J444" s="34">
        <f>SUM(F444*50%)</f>
        <v>131537</v>
      </c>
      <c r="K444" s="35" t="s">
        <v>162</v>
      </c>
      <c r="L444" s="35">
        <v>1</v>
      </c>
      <c r="M444" s="35"/>
      <c r="N444" s="35"/>
      <c r="O444" s="35" t="s">
        <v>137</v>
      </c>
    </row>
    <row r="445" spans="1:15" ht="11.25">
      <c r="A445" s="32"/>
      <c r="B445" s="32"/>
      <c r="C445" s="32" t="s">
        <v>459</v>
      </c>
      <c r="E445" s="32"/>
      <c r="F445" s="32"/>
      <c r="G445" s="34"/>
      <c r="H445" s="34"/>
      <c r="I445" s="34"/>
      <c r="J445" s="34"/>
      <c r="K445" s="35"/>
      <c r="L445" s="35"/>
      <c r="M445" s="35"/>
      <c r="N445" s="35"/>
      <c r="O445" s="35"/>
    </row>
    <row r="446" spans="1:15" ht="11.25">
      <c r="A446" s="32"/>
      <c r="B446" s="32"/>
      <c r="C446" s="32"/>
      <c r="E446" s="32"/>
      <c r="F446" s="32"/>
      <c r="G446" s="34"/>
      <c r="H446" s="34"/>
      <c r="I446" s="34"/>
      <c r="J446" s="34"/>
      <c r="K446" s="35"/>
      <c r="L446" s="35"/>
      <c r="M446" s="35"/>
      <c r="N446" s="35"/>
      <c r="O446" s="35"/>
    </row>
    <row r="447" spans="1:15" ht="11.25">
      <c r="A447" s="32" t="s">
        <v>861</v>
      </c>
      <c r="B447" s="32" t="s">
        <v>377</v>
      </c>
      <c r="C447" s="32" t="s">
        <v>376</v>
      </c>
      <c r="E447" s="32"/>
      <c r="F447" s="100">
        <v>269634</v>
      </c>
      <c r="G447" s="34">
        <f>SUM(F447*50%)</f>
        <v>134817</v>
      </c>
      <c r="H447" s="34"/>
      <c r="I447" s="34"/>
      <c r="J447" s="34">
        <f>SUM(F447*50%)</f>
        <v>134817</v>
      </c>
      <c r="K447" s="35" t="s">
        <v>162</v>
      </c>
      <c r="L447" s="35">
        <v>1</v>
      </c>
      <c r="M447" s="35"/>
      <c r="N447" s="35"/>
      <c r="O447" s="35" t="s">
        <v>137</v>
      </c>
    </row>
    <row r="448" spans="1:15" ht="11.25">
      <c r="A448" s="32"/>
      <c r="B448" s="32"/>
      <c r="C448" s="32" t="s">
        <v>461</v>
      </c>
      <c r="E448" s="32"/>
      <c r="F448" s="32"/>
      <c r="G448" s="34"/>
      <c r="H448" s="34"/>
      <c r="I448" s="34"/>
      <c r="J448" s="34"/>
      <c r="K448" s="35"/>
      <c r="L448" s="35"/>
      <c r="M448" s="35"/>
      <c r="N448" s="35"/>
      <c r="O448" s="35"/>
    </row>
    <row r="449" spans="1:15" ht="11.25">
      <c r="A449" s="32"/>
      <c r="B449" s="32"/>
      <c r="C449" s="32"/>
      <c r="E449" s="32"/>
      <c r="F449" s="32"/>
      <c r="G449" s="34"/>
      <c r="H449" s="34"/>
      <c r="I449" s="34"/>
      <c r="J449" s="34"/>
      <c r="K449" s="35"/>
      <c r="L449" s="35"/>
      <c r="M449" s="35"/>
      <c r="N449" s="35"/>
      <c r="O449" s="35"/>
    </row>
    <row r="450" spans="1:15" ht="11.25">
      <c r="A450" s="32" t="s">
        <v>862</v>
      </c>
      <c r="B450" s="32" t="s">
        <v>206</v>
      </c>
      <c r="C450" s="32" t="s">
        <v>378</v>
      </c>
      <c r="E450" s="32"/>
      <c r="F450" s="100">
        <v>299920</v>
      </c>
      <c r="G450" s="34">
        <f>SUM(F450*50%)</f>
        <v>149960</v>
      </c>
      <c r="H450" s="34"/>
      <c r="I450" s="34"/>
      <c r="J450" s="34">
        <f>SUM(F450*50%)</f>
        <v>149960</v>
      </c>
      <c r="K450" s="35" t="s">
        <v>162</v>
      </c>
      <c r="L450" s="35">
        <v>1</v>
      </c>
      <c r="M450" s="35"/>
      <c r="N450" s="35"/>
      <c r="O450" s="35" t="s">
        <v>137</v>
      </c>
    </row>
    <row r="451" spans="1:15" ht="11.25">
      <c r="A451" s="32"/>
      <c r="B451" s="32"/>
      <c r="C451" s="32" t="s">
        <v>459</v>
      </c>
      <c r="E451" s="32"/>
      <c r="F451" s="32"/>
      <c r="G451" s="34"/>
      <c r="H451" s="34"/>
      <c r="I451" s="34"/>
      <c r="J451" s="34"/>
      <c r="K451" s="35"/>
      <c r="L451" s="35"/>
      <c r="M451" s="35"/>
      <c r="N451" s="35"/>
      <c r="O451" s="35"/>
    </row>
    <row r="452" spans="1:15" ht="11.25">
      <c r="A452" s="32"/>
      <c r="B452" s="32"/>
      <c r="C452" s="32"/>
      <c r="E452" s="32"/>
      <c r="F452" s="32"/>
      <c r="G452" s="34"/>
      <c r="H452" s="34"/>
      <c r="I452" s="34"/>
      <c r="J452" s="34"/>
      <c r="K452" s="35"/>
      <c r="L452" s="35"/>
      <c r="M452" s="35"/>
      <c r="N452" s="35"/>
      <c r="O452" s="35"/>
    </row>
    <row r="453" spans="1:15" ht="11.25">
      <c r="A453" s="32" t="s">
        <v>863</v>
      </c>
      <c r="B453" s="32" t="s">
        <v>379</v>
      </c>
      <c r="C453" s="32" t="s">
        <v>310</v>
      </c>
      <c r="E453" s="32"/>
      <c r="F453" s="100">
        <v>216752</v>
      </c>
      <c r="G453" s="34">
        <f>SUM(F453*50%)</f>
        <v>108376</v>
      </c>
      <c r="H453" s="34"/>
      <c r="I453" s="34"/>
      <c r="J453" s="34">
        <f>SUM(F453*50%)</f>
        <v>108376</v>
      </c>
      <c r="K453" s="35" t="s">
        <v>162</v>
      </c>
      <c r="L453" s="35">
        <v>1</v>
      </c>
      <c r="M453" s="35"/>
      <c r="N453" s="35"/>
      <c r="O453" s="35" t="s">
        <v>137</v>
      </c>
    </row>
    <row r="454" spans="1:15" ht="11.25">
      <c r="A454" s="32"/>
      <c r="B454" s="32"/>
      <c r="C454" s="32" t="s">
        <v>466</v>
      </c>
      <c r="E454" s="32"/>
      <c r="F454" s="32"/>
      <c r="G454" s="34"/>
      <c r="H454" s="34"/>
      <c r="I454" s="34"/>
      <c r="J454" s="34"/>
      <c r="K454" s="35"/>
      <c r="L454" s="35"/>
      <c r="M454" s="35"/>
      <c r="N454" s="35"/>
      <c r="O454" s="35"/>
    </row>
    <row r="455" spans="1:15" ht="11.25">
      <c r="A455" s="32"/>
      <c r="B455" s="32"/>
      <c r="C455" s="32"/>
      <c r="E455" s="32"/>
      <c r="F455" s="32"/>
      <c r="G455" s="34"/>
      <c r="H455" s="34"/>
      <c r="I455" s="34"/>
      <c r="J455" s="34"/>
      <c r="K455" s="35"/>
      <c r="L455" s="35"/>
      <c r="M455" s="35"/>
      <c r="N455" s="35"/>
      <c r="O455" s="35"/>
    </row>
    <row r="456" spans="1:15" ht="11.25">
      <c r="A456" s="32" t="s">
        <v>864</v>
      </c>
      <c r="B456" s="32" t="s">
        <v>381</v>
      </c>
      <c r="C456" s="32" t="s">
        <v>380</v>
      </c>
      <c r="E456" s="32"/>
      <c r="F456" s="100">
        <v>227640</v>
      </c>
      <c r="G456" s="34">
        <f>SUM(F456*50%)</f>
        <v>113820</v>
      </c>
      <c r="H456" s="34"/>
      <c r="I456" s="34"/>
      <c r="J456" s="34">
        <f>SUM(F456*50%)</f>
        <v>113820</v>
      </c>
      <c r="K456" s="35" t="s">
        <v>162</v>
      </c>
      <c r="L456" s="35">
        <v>1</v>
      </c>
      <c r="M456" s="35"/>
      <c r="N456" s="35"/>
      <c r="O456" s="35" t="s">
        <v>137</v>
      </c>
    </row>
    <row r="457" spans="1:15" ht="11.25">
      <c r="A457" s="32"/>
      <c r="B457" s="32"/>
      <c r="C457" s="32" t="s">
        <v>460</v>
      </c>
      <c r="E457" s="32"/>
      <c r="F457" s="32"/>
      <c r="G457" s="34"/>
      <c r="H457" s="34"/>
      <c r="I457" s="34"/>
      <c r="J457" s="34"/>
      <c r="K457" s="35"/>
      <c r="L457" s="35"/>
      <c r="M457" s="35"/>
      <c r="N457" s="35"/>
      <c r="O457" s="35"/>
    </row>
    <row r="458" spans="1:15" ht="11.25">
      <c r="A458" s="32"/>
      <c r="B458" s="32"/>
      <c r="C458" s="32"/>
      <c r="E458" s="32"/>
      <c r="F458" s="32"/>
      <c r="G458" s="34"/>
      <c r="H458" s="34"/>
      <c r="I458" s="34"/>
      <c r="J458" s="34"/>
      <c r="K458" s="35"/>
      <c r="L458" s="35"/>
      <c r="M458" s="35"/>
      <c r="N458" s="35"/>
      <c r="O458" s="35"/>
    </row>
    <row r="459" spans="1:15" ht="11.25">
      <c r="A459" s="32" t="s">
        <v>865</v>
      </c>
      <c r="B459" s="32" t="s">
        <v>382</v>
      </c>
      <c r="C459" s="32" t="s">
        <v>294</v>
      </c>
      <c r="E459" s="32"/>
      <c r="F459" s="100">
        <v>331056</v>
      </c>
      <c r="G459" s="34">
        <f>SUM(F459*50%)</f>
        <v>165528</v>
      </c>
      <c r="H459" s="34"/>
      <c r="I459" s="34"/>
      <c r="J459" s="34">
        <f>SUM(F459*50%)</f>
        <v>165528</v>
      </c>
      <c r="K459" s="35" t="s">
        <v>162</v>
      </c>
      <c r="L459" s="35">
        <v>1</v>
      </c>
      <c r="M459" s="35"/>
      <c r="N459" s="35"/>
      <c r="O459" s="35" t="s">
        <v>137</v>
      </c>
    </row>
    <row r="460" spans="1:15" ht="11.25">
      <c r="A460" s="32"/>
      <c r="B460" s="32"/>
      <c r="C460" s="32" t="s">
        <v>460</v>
      </c>
      <c r="D460" s="32"/>
      <c r="E460" s="32"/>
      <c r="F460" s="34"/>
      <c r="G460" s="34"/>
      <c r="H460" s="34"/>
      <c r="I460" s="34"/>
      <c r="J460" s="34"/>
      <c r="K460" s="35"/>
      <c r="L460" s="35"/>
      <c r="M460" s="35"/>
      <c r="N460" s="35"/>
      <c r="O460" s="35"/>
    </row>
    <row r="461" spans="1:15" ht="11.25">
      <c r="A461" s="32"/>
      <c r="B461" s="32"/>
      <c r="C461" s="32"/>
      <c r="D461" s="32"/>
      <c r="E461" s="32"/>
      <c r="F461" s="34"/>
      <c r="G461" s="34"/>
      <c r="H461" s="34"/>
      <c r="I461" s="34"/>
      <c r="J461" s="34"/>
      <c r="K461" s="35"/>
      <c r="L461" s="35"/>
      <c r="M461" s="35"/>
      <c r="N461" s="35"/>
      <c r="O461" s="35"/>
    </row>
    <row r="462" spans="1:15" ht="11.25">
      <c r="A462" s="32" t="s">
        <v>866</v>
      </c>
      <c r="B462" s="32" t="s">
        <v>345</v>
      </c>
      <c r="C462" s="32" t="s">
        <v>274</v>
      </c>
      <c r="D462" s="32"/>
      <c r="E462" s="32"/>
      <c r="F462" s="34">
        <v>308668</v>
      </c>
      <c r="G462" s="34">
        <f>SUM(F462)</f>
        <v>308668</v>
      </c>
      <c r="H462" s="34"/>
      <c r="I462" s="34"/>
      <c r="J462" s="34"/>
      <c r="K462" s="35" t="s">
        <v>162</v>
      </c>
      <c r="L462" s="35">
        <v>1</v>
      </c>
      <c r="M462" s="35"/>
      <c r="N462" s="35"/>
      <c r="O462" s="35" t="s">
        <v>137</v>
      </c>
    </row>
    <row r="463" spans="1:15" ht="11.25">
      <c r="A463" s="32"/>
      <c r="B463" s="32"/>
      <c r="C463" s="32" t="s">
        <v>470</v>
      </c>
      <c r="D463" s="32"/>
      <c r="E463" s="32"/>
      <c r="F463" s="34"/>
      <c r="G463" s="34"/>
      <c r="H463" s="34"/>
      <c r="I463" s="34"/>
      <c r="J463" s="34"/>
      <c r="K463" s="35"/>
      <c r="L463" s="35"/>
      <c r="M463" s="35"/>
      <c r="N463" s="35"/>
      <c r="O463" s="35"/>
    </row>
    <row r="464" spans="1:15" ht="11.25">
      <c r="A464" s="32"/>
      <c r="B464" s="32"/>
      <c r="C464" s="32"/>
      <c r="D464" s="32"/>
      <c r="E464" s="32"/>
      <c r="F464" s="34"/>
      <c r="G464" s="34"/>
      <c r="H464" s="34"/>
      <c r="I464" s="34"/>
      <c r="J464" s="34"/>
      <c r="K464" s="35"/>
      <c r="L464" s="35"/>
      <c r="M464" s="35"/>
      <c r="N464" s="35"/>
      <c r="O464" s="35"/>
    </row>
    <row r="465" spans="1:15" ht="11.25">
      <c r="A465" s="32" t="s">
        <v>867</v>
      </c>
      <c r="B465" s="32" t="s">
        <v>344</v>
      </c>
      <c r="C465" s="32" t="s">
        <v>343</v>
      </c>
      <c r="D465" s="32"/>
      <c r="E465" s="32"/>
      <c r="F465" s="34">
        <v>150446</v>
      </c>
      <c r="G465" s="34">
        <f>SUM(F465)</f>
        <v>150446</v>
      </c>
      <c r="H465" s="34"/>
      <c r="I465" s="34"/>
      <c r="J465" s="34"/>
      <c r="K465" s="35" t="s">
        <v>225</v>
      </c>
      <c r="L465" s="35">
        <v>1</v>
      </c>
      <c r="M465" s="35"/>
      <c r="N465" s="35"/>
      <c r="O465" s="35" t="s">
        <v>37</v>
      </c>
    </row>
    <row r="466" spans="1:15" ht="11.25">
      <c r="A466" s="32"/>
      <c r="B466" s="32"/>
      <c r="C466" s="32" t="s">
        <v>466</v>
      </c>
      <c r="D466" s="32"/>
      <c r="E466" s="32"/>
      <c r="F466" s="34"/>
      <c r="G466" s="34"/>
      <c r="H466" s="34"/>
      <c r="I466" s="34"/>
      <c r="J466" s="34"/>
      <c r="K466" s="35"/>
      <c r="L466" s="35"/>
      <c r="M466" s="35"/>
      <c r="N466" s="35"/>
      <c r="O466" s="35"/>
    </row>
    <row r="467" spans="1:15" ht="11.25">
      <c r="A467" s="32"/>
      <c r="B467" s="32"/>
      <c r="C467" s="32"/>
      <c r="D467" s="32"/>
      <c r="E467" s="32"/>
      <c r="F467" s="34"/>
      <c r="G467" s="34"/>
      <c r="H467" s="34"/>
      <c r="I467" s="34"/>
      <c r="J467" s="34"/>
      <c r="K467" s="35"/>
      <c r="L467" s="35"/>
      <c r="M467" s="35"/>
      <c r="N467" s="35"/>
      <c r="O467" s="35"/>
    </row>
    <row r="468" spans="1:15" ht="11.25">
      <c r="A468" s="155" t="s">
        <v>868</v>
      </c>
      <c r="B468" s="155" t="s">
        <v>290</v>
      </c>
      <c r="C468" s="155" t="s">
        <v>145</v>
      </c>
      <c r="D468" s="32"/>
      <c r="E468" s="32"/>
      <c r="F468" s="34">
        <v>39377</v>
      </c>
      <c r="G468" s="34">
        <f>SUM(F468)</f>
        <v>39377</v>
      </c>
      <c r="H468" s="34"/>
      <c r="I468" s="34"/>
      <c r="J468" s="34"/>
      <c r="K468" s="35" t="s">
        <v>214</v>
      </c>
      <c r="L468" s="35">
        <v>1</v>
      </c>
      <c r="M468" s="35"/>
      <c r="N468" s="35"/>
      <c r="O468" s="35" t="s">
        <v>37</v>
      </c>
    </row>
    <row r="469" spans="1:15" ht="11.25">
      <c r="A469" s="32"/>
      <c r="B469" s="32"/>
      <c r="C469" s="32" t="s">
        <v>468</v>
      </c>
      <c r="D469" s="32"/>
      <c r="E469" s="32"/>
      <c r="F469" s="34"/>
      <c r="G469" s="34"/>
      <c r="H469" s="34"/>
      <c r="I469" s="34"/>
      <c r="J469" s="34"/>
      <c r="K469" s="35"/>
      <c r="L469" s="35"/>
      <c r="M469" s="35"/>
      <c r="N469" s="35"/>
      <c r="O469" s="35"/>
    </row>
    <row r="470" spans="1:15" ht="11.25">
      <c r="A470" s="32"/>
      <c r="B470" s="32"/>
      <c r="C470" s="32"/>
      <c r="D470" s="32"/>
      <c r="E470" s="32"/>
      <c r="F470" s="34"/>
      <c r="G470" s="34"/>
      <c r="H470" s="34"/>
      <c r="I470" s="34"/>
      <c r="J470" s="34"/>
      <c r="K470" s="35"/>
      <c r="L470" s="35"/>
      <c r="M470" s="35"/>
      <c r="N470" s="35"/>
      <c r="O470" s="35"/>
    </row>
    <row r="471" spans="1:15" ht="11.25">
      <c r="A471" s="32" t="s">
        <v>869</v>
      </c>
      <c r="B471" s="32" t="s">
        <v>342</v>
      </c>
      <c r="C471" s="32" t="s">
        <v>341</v>
      </c>
      <c r="D471" s="32"/>
      <c r="E471" s="32"/>
      <c r="F471" s="34">
        <v>59751</v>
      </c>
      <c r="G471" s="34">
        <f>SUM(F471)</f>
        <v>59751</v>
      </c>
      <c r="H471" s="34"/>
      <c r="I471" s="34"/>
      <c r="J471" s="34"/>
      <c r="K471" s="35" t="s">
        <v>225</v>
      </c>
      <c r="L471" s="35">
        <v>1</v>
      </c>
      <c r="M471" s="35"/>
      <c r="N471" s="35"/>
      <c r="O471" s="35" t="s">
        <v>37</v>
      </c>
    </row>
    <row r="472" spans="1:15" ht="11.25">
      <c r="A472" s="32"/>
      <c r="B472" s="32"/>
      <c r="C472" s="32" t="s">
        <v>466</v>
      </c>
      <c r="D472" s="32"/>
      <c r="E472" s="32"/>
      <c r="F472" s="34"/>
      <c r="G472" s="34"/>
      <c r="H472" s="34"/>
      <c r="I472" s="34"/>
      <c r="J472" s="34"/>
      <c r="K472" s="35"/>
      <c r="L472" s="35"/>
      <c r="M472" s="35"/>
      <c r="N472" s="35"/>
      <c r="O472" s="35"/>
    </row>
    <row r="473" spans="1:15" ht="11.25">
      <c r="A473" s="32"/>
      <c r="B473" s="32"/>
      <c r="C473" s="32"/>
      <c r="D473" s="32"/>
      <c r="E473" s="32"/>
      <c r="F473" s="34"/>
      <c r="G473" s="34"/>
      <c r="H473" s="34"/>
      <c r="I473" s="34"/>
      <c r="J473" s="34"/>
      <c r="K473" s="35"/>
      <c r="L473" s="35"/>
      <c r="M473" s="35"/>
      <c r="N473" s="35"/>
      <c r="O473" s="35"/>
    </row>
    <row r="474" spans="1:15" ht="11.25">
      <c r="A474" s="32" t="s">
        <v>870</v>
      </c>
      <c r="B474" s="32" t="s">
        <v>213</v>
      </c>
      <c r="C474" s="32" t="s">
        <v>493</v>
      </c>
      <c r="D474" s="32"/>
      <c r="E474" s="32"/>
      <c r="F474" s="34">
        <v>221284</v>
      </c>
      <c r="G474" s="34">
        <f>SUM(F474)</f>
        <v>221284</v>
      </c>
      <c r="H474" s="32"/>
      <c r="I474" s="32"/>
      <c r="J474" s="32"/>
      <c r="K474" s="32" t="s">
        <v>162</v>
      </c>
      <c r="L474" s="35">
        <v>1</v>
      </c>
      <c r="M474" s="35"/>
      <c r="N474" s="35"/>
      <c r="O474" s="35" t="s">
        <v>137</v>
      </c>
    </row>
    <row r="475" spans="1:15" ht="11.25">
      <c r="A475" s="32"/>
      <c r="B475" s="32"/>
      <c r="C475" s="32" t="s">
        <v>466</v>
      </c>
      <c r="D475" s="32"/>
      <c r="E475" s="32"/>
      <c r="F475" s="32"/>
      <c r="G475" s="32"/>
      <c r="H475" s="32"/>
      <c r="I475" s="32"/>
      <c r="J475" s="32"/>
      <c r="K475" s="32"/>
      <c r="L475" s="32"/>
      <c r="M475" s="35"/>
      <c r="N475" s="35"/>
      <c r="O475" s="35"/>
    </row>
    <row r="476" spans="1:15" ht="11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5"/>
      <c r="N476" s="35"/>
      <c r="O476" s="35"/>
    </row>
    <row r="477" spans="1:15" ht="11.25">
      <c r="A477" s="32" t="s">
        <v>871</v>
      </c>
      <c r="B477" s="32" t="s">
        <v>664</v>
      </c>
      <c r="C477" s="32" t="s">
        <v>665</v>
      </c>
      <c r="D477" s="32"/>
      <c r="E477" s="32"/>
      <c r="F477" s="34">
        <v>42492</v>
      </c>
      <c r="G477" s="34">
        <f>SUM(F477)</f>
        <v>42492</v>
      </c>
      <c r="H477" s="32"/>
      <c r="I477" s="32"/>
      <c r="J477" s="32"/>
      <c r="K477" s="35" t="s">
        <v>178</v>
      </c>
      <c r="L477" s="35">
        <v>1</v>
      </c>
      <c r="M477" s="35"/>
      <c r="N477" s="35"/>
      <c r="O477" s="35" t="s">
        <v>37</v>
      </c>
    </row>
    <row r="478" spans="1:15" ht="11.25">
      <c r="A478" s="32"/>
      <c r="B478" s="32"/>
      <c r="C478" s="32" t="s">
        <v>458</v>
      </c>
      <c r="D478" s="32"/>
      <c r="E478" s="32"/>
      <c r="F478" s="34"/>
      <c r="G478" s="34"/>
      <c r="H478" s="34"/>
      <c r="I478" s="34"/>
      <c r="J478" s="34"/>
      <c r="K478" s="35"/>
      <c r="L478" s="35"/>
      <c r="M478" s="35"/>
      <c r="N478" s="35"/>
      <c r="O478" s="35"/>
    </row>
    <row r="479" spans="1:15" ht="11.25">
      <c r="A479" s="38"/>
      <c r="B479" s="38"/>
      <c r="C479" s="38"/>
      <c r="D479" s="38"/>
      <c r="E479" s="38"/>
      <c r="F479" s="41"/>
      <c r="G479" s="41"/>
      <c r="H479" s="41"/>
      <c r="I479" s="41"/>
      <c r="J479" s="41"/>
      <c r="K479" s="42"/>
      <c r="L479" s="42"/>
      <c r="M479" s="42"/>
      <c r="N479" s="42"/>
      <c r="O479" s="42"/>
    </row>
    <row r="480" spans="2:10" ht="11.25">
      <c r="B480" s="51" t="s">
        <v>34</v>
      </c>
      <c r="F480" s="73">
        <f>SUM(F443:F479)</f>
        <v>2430094</v>
      </c>
      <c r="G480" s="73">
        <f>SUM(G443:G479)</f>
        <v>1626056</v>
      </c>
      <c r="H480" s="73"/>
      <c r="I480" s="73"/>
      <c r="J480" s="73">
        <f>SUM(J443:J479)</f>
        <v>804038</v>
      </c>
    </row>
    <row r="481" spans="2:10" ht="11.25">
      <c r="B481" s="51" t="s">
        <v>26</v>
      </c>
      <c r="F481" s="74">
        <f>F237+F297+F358+F418+F480</f>
        <v>12733369</v>
      </c>
      <c r="G481" s="74">
        <f>G237+G297+G358+G418+G480</f>
        <v>10938424</v>
      </c>
      <c r="H481" s="74"/>
      <c r="I481" s="73"/>
      <c r="J481" s="74">
        <f>J237+J297+J358+J418+J480</f>
        <v>1794945</v>
      </c>
    </row>
    <row r="482" spans="2:10" ht="11.25">
      <c r="B482" s="51" t="s">
        <v>27</v>
      </c>
      <c r="F482" s="75"/>
      <c r="G482" s="75"/>
      <c r="H482" s="75"/>
      <c r="I482" s="75"/>
      <c r="J482" s="75"/>
    </row>
    <row r="486" spans="11:14" ht="11.25">
      <c r="K486" s="119"/>
      <c r="L486" s="119"/>
      <c r="M486" s="119"/>
      <c r="N486" s="119"/>
    </row>
    <row r="487" spans="2:14" ht="11.25">
      <c r="B487" s="119" t="s">
        <v>28</v>
      </c>
      <c r="C487" s="119"/>
      <c r="D487" s="119"/>
      <c r="K487" s="119" t="s">
        <v>52</v>
      </c>
      <c r="L487" s="119"/>
      <c r="M487" s="119"/>
      <c r="N487" s="119"/>
    </row>
    <row r="488" spans="2:14" ht="11.25">
      <c r="B488" s="119" t="s">
        <v>29</v>
      </c>
      <c r="C488" s="119"/>
      <c r="D488" s="119"/>
      <c r="K488" s="119" t="s">
        <v>31</v>
      </c>
      <c r="L488" s="119"/>
      <c r="M488" s="119"/>
      <c r="N488" s="119"/>
    </row>
    <row r="489" spans="2:14" ht="11.25">
      <c r="B489" s="44"/>
      <c r="C489" s="44"/>
      <c r="D489" s="44"/>
      <c r="K489" s="44"/>
      <c r="L489" s="44"/>
      <c r="M489" s="44"/>
      <c r="N489" s="44"/>
    </row>
    <row r="490" spans="1:15" ht="11.25">
      <c r="A490" s="119" t="s">
        <v>33</v>
      </c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</row>
    <row r="491" spans="1:15" ht="11.25">
      <c r="A491" s="119" t="s">
        <v>23</v>
      </c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</row>
    <row r="492" spans="1:15" ht="11.2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116" t="s">
        <v>24</v>
      </c>
      <c r="N492" s="117"/>
      <c r="O492" s="51"/>
    </row>
    <row r="493" spans="1:15" ht="11.25">
      <c r="A493" s="119" t="s">
        <v>142</v>
      </c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</row>
    <row r="494" spans="1:15" ht="11.2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</row>
    <row r="495" spans="1:15" ht="11.25">
      <c r="A495" s="119" t="s">
        <v>0</v>
      </c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</row>
    <row r="496" spans="1:15" ht="11.25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</row>
    <row r="497" spans="1:15" ht="11.25">
      <c r="A497" s="57" t="s">
        <v>32</v>
      </c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</row>
    <row r="498" spans="1:15" ht="11.25">
      <c r="A498" s="57" t="s">
        <v>35</v>
      </c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</row>
    <row r="499" ht="11.25">
      <c r="A499" s="57" t="s">
        <v>25</v>
      </c>
    </row>
    <row r="500" spans="1:15" ht="11.25">
      <c r="A500" s="58" t="s">
        <v>14</v>
      </c>
      <c r="B500" s="59" t="s">
        <v>96</v>
      </c>
      <c r="C500" s="60"/>
      <c r="D500" s="58"/>
      <c r="E500" s="60"/>
      <c r="F500" s="58"/>
      <c r="G500" s="61"/>
      <c r="H500" s="61"/>
      <c r="I500" s="61"/>
      <c r="J500" s="60"/>
      <c r="K500" s="137" t="s">
        <v>17</v>
      </c>
      <c r="L500" s="138"/>
      <c r="M500" s="138"/>
      <c r="N500" s="139"/>
      <c r="O500" s="62"/>
    </row>
    <row r="501" spans="1:15" ht="11.25">
      <c r="A501" s="63"/>
      <c r="B501" s="64"/>
      <c r="C501" s="65"/>
      <c r="D501" s="118" t="s">
        <v>15</v>
      </c>
      <c r="E501" s="135"/>
      <c r="F501" s="118" t="s">
        <v>16</v>
      </c>
      <c r="G501" s="136"/>
      <c r="H501" s="136"/>
      <c r="I501" s="136"/>
      <c r="J501" s="135"/>
      <c r="K501" s="140"/>
      <c r="L501" s="141"/>
      <c r="M501" s="141"/>
      <c r="N501" s="142"/>
      <c r="O501" s="66" t="s">
        <v>20</v>
      </c>
    </row>
    <row r="502" spans="1:15" ht="11.25">
      <c r="A502" s="67" t="s">
        <v>97</v>
      </c>
      <c r="B502" s="68"/>
      <c r="C502" s="69"/>
      <c r="D502" s="67"/>
      <c r="E502" s="69"/>
      <c r="F502" s="67"/>
      <c r="G502" s="68"/>
      <c r="H502" s="68"/>
      <c r="I502" s="68"/>
      <c r="J502" s="69"/>
      <c r="K502" s="116" t="s">
        <v>18</v>
      </c>
      <c r="L502" s="117"/>
      <c r="M502" s="116" t="s">
        <v>19</v>
      </c>
      <c r="N502" s="117"/>
      <c r="O502" s="66" t="s">
        <v>21</v>
      </c>
    </row>
    <row r="503" spans="1:15" ht="11.25">
      <c r="A503" s="70"/>
      <c r="B503" s="70"/>
      <c r="C503" s="70"/>
      <c r="D503" s="70" t="s">
        <v>3</v>
      </c>
      <c r="E503" s="70" t="s">
        <v>5</v>
      </c>
      <c r="F503" s="70"/>
      <c r="G503" s="70"/>
      <c r="H503" s="70"/>
      <c r="I503" s="70"/>
      <c r="J503" s="70"/>
      <c r="K503" s="70" t="s">
        <v>10</v>
      </c>
      <c r="L503" s="70"/>
      <c r="M503" s="70"/>
      <c r="N503" s="70"/>
      <c r="O503" s="66" t="s">
        <v>22</v>
      </c>
    </row>
    <row r="504" spans="1:15" ht="11.25">
      <c r="A504" s="71" t="s">
        <v>30</v>
      </c>
      <c r="B504" s="71" t="s">
        <v>1</v>
      </c>
      <c r="C504" s="71" t="s">
        <v>2</v>
      </c>
      <c r="D504" s="71" t="s">
        <v>4</v>
      </c>
      <c r="E504" s="71" t="s">
        <v>4</v>
      </c>
      <c r="F504" s="71" t="s">
        <v>36</v>
      </c>
      <c r="G504" s="71" t="s">
        <v>6</v>
      </c>
      <c r="H504" s="71" t="s">
        <v>8</v>
      </c>
      <c r="I504" s="71" t="s">
        <v>7</v>
      </c>
      <c r="J504" s="71" t="s">
        <v>128</v>
      </c>
      <c r="K504" s="71" t="s">
        <v>11</v>
      </c>
      <c r="L504" s="71" t="s">
        <v>12</v>
      </c>
      <c r="M504" s="71" t="s">
        <v>13</v>
      </c>
      <c r="N504" s="71" t="s">
        <v>12</v>
      </c>
      <c r="O504" s="72"/>
    </row>
    <row r="505" spans="1:15" ht="11.25">
      <c r="A505" s="32"/>
      <c r="B505" s="45" t="s">
        <v>100</v>
      </c>
      <c r="C505" s="32"/>
      <c r="D505" s="32"/>
      <c r="E505" s="32"/>
      <c r="F505" s="34"/>
      <c r="G505" s="34"/>
      <c r="H505" s="34"/>
      <c r="I505" s="34"/>
      <c r="J505" s="34"/>
      <c r="K505" s="35"/>
      <c r="L505" s="35"/>
      <c r="M505" s="35"/>
      <c r="N505" s="35"/>
      <c r="O505" s="35"/>
    </row>
    <row r="506" spans="1:15" ht="11.25">
      <c r="A506" s="32" t="s">
        <v>872</v>
      </c>
      <c r="B506" s="32" t="s">
        <v>165</v>
      </c>
      <c r="C506" s="32" t="s">
        <v>164</v>
      </c>
      <c r="D506" s="99"/>
      <c r="E506" s="32"/>
      <c r="F506" s="34">
        <v>512477</v>
      </c>
      <c r="G506" s="34">
        <f>SUM(F506)</f>
        <v>512477</v>
      </c>
      <c r="H506" s="34"/>
      <c r="I506" s="34"/>
      <c r="J506" s="34"/>
      <c r="K506" s="35" t="s">
        <v>162</v>
      </c>
      <c r="L506" s="35">
        <v>1</v>
      </c>
      <c r="M506" s="35"/>
      <c r="N506" s="35"/>
      <c r="O506" s="35" t="s">
        <v>137</v>
      </c>
    </row>
    <row r="507" spans="1:15" ht="11.25">
      <c r="A507" s="32"/>
      <c r="B507" s="32"/>
      <c r="C507" s="32" t="s">
        <v>466</v>
      </c>
      <c r="D507" s="32"/>
      <c r="E507" s="32"/>
      <c r="F507" s="34"/>
      <c r="G507" s="34"/>
      <c r="H507" s="34"/>
      <c r="I507" s="34"/>
      <c r="J507" s="34"/>
      <c r="K507" s="35"/>
      <c r="L507" s="35"/>
      <c r="M507" s="35"/>
      <c r="N507" s="35"/>
      <c r="O507" s="35"/>
    </row>
    <row r="508" spans="1:15" ht="11.25">
      <c r="A508" s="32"/>
      <c r="B508" s="32"/>
      <c r="C508" s="32"/>
      <c r="D508" s="32"/>
      <c r="E508" s="32"/>
      <c r="F508" s="34"/>
      <c r="G508" s="34"/>
      <c r="H508" s="34"/>
      <c r="I508" s="34"/>
      <c r="J508" s="34"/>
      <c r="K508" s="35"/>
      <c r="L508" s="35"/>
      <c r="M508" s="35"/>
      <c r="N508" s="35"/>
      <c r="O508" s="35"/>
    </row>
    <row r="509" spans="1:15" ht="11.25">
      <c r="A509" s="32" t="s">
        <v>873</v>
      </c>
      <c r="B509" s="32" t="s">
        <v>183</v>
      </c>
      <c r="C509" s="32" t="s">
        <v>182</v>
      </c>
      <c r="E509" s="32"/>
      <c r="F509" s="34">
        <v>323117</v>
      </c>
      <c r="G509" s="34">
        <f>SUM(F509)</f>
        <v>323117</v>
      </c>
      <c r="H509" s="34"/>
      <c r="I509" s="34"/>
      <c r="J509" s="34"/>
      <c r="K509" s="35" t="s">
        <v>162</v>
      </c>
      <c r="L509" s="35">
        <v>1</v>
      </c>
      <c r="M509" s="35"/>
      <c r="N509" s="35"/>
      <c r="O509" s="35" t="s">
        <v>137</v>
      </c>
    </row>
    <row r="510" spans="1:15" ht="11.25">
      <c r="A510" s="32"/>
      <c r="B510" s="32"/>
      <c r="C510" s="32" t="s">
        <v>465</v>
      </c>
      <c r="D510" s="32"/>
      <c r="E510" s="32"/>
      <c r="F510" s="34"/>
      <c r="G510" s="34"/>
      <c r="H510" s="34"/>
      <c r="I510" s="34"/>
      <c r="J510" s="34"/>
      <c r="K510" s="35"/>
      <c r="L510" s="35"/>
      <c r="M510" s="35"/>
      <c r="N510" s="35"/>
      <c r="O510" s="35"/>
    </row>
    <row r="511" spans="1:15" ht="11.25">
      <c r="A511" s="32"/>
      <c r="B511" s="32"/>
      <c r="C511" s="32"/>
      <c r="D511" s="32"/>
      <c r="E511" s="32"/>
      <c r="F511" s="34"/>
      <c r="G511" s="34"/>
      <c r="H511" s="34"/>
      <c r="I511" s="34"/>
      <c r="J511" s="34"/>
      <c r="K511" s="35"/>
      <c r="L511" s="35"/>
      <c r="M511" s="35"/>
      <c r="N511" s="35"/>
      <c r="O511" s="35"/>
    </row>
    <row r="512" spans="1:15" ht="11.25">
      <c r="A512" s="32" t="s">
        <v>874</v>
      </c>
      <c r="B512" s="146" t="s">
        <v>234</v>
      </c>
      <c r="C512" s="146" t="s">
        <v>233</v>
      </c>
      <c r="D512" s="32"/>
      <c r="E512" s="32"/>
      <c r="F512" s="153">
        <v>401706</v>
      </c>
      <c r="G512" s="34">
        <f>SUM(F512)</f>
        <v>401706</v>
      </c>
      <c r="H512" s="34"/>
      <c r="I512" s="34"/>
      <c r="J512" s="34"/>
      <c r="K512" s="35" t="s">
        <v>162</v>
      </c>
      <c r="L512" s="35">
        <v>1</v>
      </c>
      <c r="M512" s="35"/>
      <c r="N512" s="35"/>
      <c r="O512" s="35" t="s">
        <v>137</v>
      </c>
    </row>
    <row r="513" spans="1:15" ht="11.25">
      <c r="A513" s="32"/>
      <c r="B513" s="32"/>
      <c r="C513" s="32" t="s">
        <v>460</v>
      </c>
      <c r="D513" s="32"/>
      <c r="E513" s="32"/>
      <c r="F513" s="34"/>
      <c r="G513" s="34"/>
      <c r="H513" s="34"/>
      <c r="I513" s="34"/>
      <c r="J513" s="34"/>
      <c r="K513" s="35"/>
      <c r="L513" s="35"/>
      <c r="M513" s="35"/>
      <c r="N513" s="35"/>
      <c r="O513" s="35"/>
    </row>
    <row r="514" spans="1:15" ht="11.25">
      <c r="A514" s="32"/>
      <c r="B514" s="32"/>
      <c r="C514" s="32"/>
      <c r="D514" s="32"/>
      <c r="E514" s="32"/>
      <c r="F514" s="34"/>
      <c r="G514" s="34"/>
      <c r="H514" s="34"/>
      <c r="I514" s="34"/>
      <c r="J514" s="34"/>
      <c r="K514" s="35"/>
      <c r="L514" s="35"/>
      <c r="M514" s="35"/>
      <c r="N514" s="35"/>
      <c r="O514" s="35"/>
    </row>
    <row r="515" spans="1:15" ht="11.25">
      <c r="A515" s="32" t="s">
        <v>875</v>
      </c>
      <c r="B515" s="32" t="s">
        <v>273</v>
      </c>
      <c r="C515" s="32" t="s">
        <v>195</v>
      </c>
      <c r="D515" s="32"/>
      <c r="E515" s="32"/>
      <c r="F515" s="34">
        <v>11600</v>
      </c>
      <c r="G515" s="34">
        <f>SUM(F515)</f>
        <v>11600</v>
      </c>
      <c r="H515" s="34"/>
      <c r="I515" s="34"/>
      <c r="J515" s="46"/>
      <c r="K515" s="35" t="s">
        <v>218</v>
      </c>
      <c r="L515" s="35">
        <v>10</v>
      </c>
      <c r="M515" s="35"/>
      <c r="N515" s="35"/>
      <c r="O515" s="35" t="s">
        <v>37</v>
      </c>
    </row>
    <row r="516" spans="1:15" ht="11.25">
      <c r="A516" s="32"/>
      <c r="B516" s="32"/>
      <c r="C516" s="32" t="s">
        <v>459</v>
      </c>
      <c r="D516" s="32"/>
      <c r="E516" s="32"/>
      <c r="F516" s="34"/>
      <c r="G516" s="34"/>
      <c r="H516" s="34"/>
      <c r="I516" s="34"/>
      <c r="J516" s="34"/>
      <c r="K516" s="35"/>
      <c r="L516" s="35"/>
      <c r="M516" s="35"/>
      <c r="N516" s="35"/>
      <c r="O516" s="35"/>
    </row>
    <row r="517" spans="1:15" ht="11.25">
      <c r="A517" s="32"/>
      <c r="B517" s="32"/>
      <c r="C517" s="32"/>
      <c r="D517" s="32"/>
      <c r="E517" s="32"/>
      <c r="F517" s="34"/>
      <c r="G517" s="34"/>
      <c r="H517" s="34"/>
      <c r="I517" s="34"/>
      <c r="J517" s="34"/>
      <c r="K517" s="35"/>
      <c r="L517" s="35"/>
      <c r="M517" s="35"/>
      <c r="N517" s="35"/>
      <c r="O517" s="35"/>
    </row>
    <row r="518" spans="1:15" ht="11.25">
      <c r="A518" s="32" t="s">
        <v>876</v>
      </c>
      <c r="B518" s="32" t="s">
        <v>278</v>
      </c>
      <c r="C518" s="32" t="s">
        <v>276</v>
      </c>
      <c r="D518" s="32"/>
      <c r="E518" s="32"/>
      <c r="F518" s="34">
        <v>120000</v>
      </c>
      <c r="G518" s="34">
        <f>SUM(F518)</f>
        <v>120000</v>
      </c>
      <c r="H518" s="34"/>
      <c r="I518" s="34"/>
      <c r="J518" s="34"/>
      <c r="K518" s="35" t="s">
        <v>174</v>
      </c>
      <c r="L518" s="35">
        <v>1</v>
      </c>
      <c r="M518" s="35"/>
      <c r="N518" s="35"/>
      <c r="O518" s="35" t="s">
        <v>37</v>
      </c>
    </row>
    <row r="519" spans="1:15" ht="11.25">
      <c r="A519" s="32"/>
      <c r="B519" s="32"/>
      <c r="C519" s="32" t="s">
        <v>463</v>
      </c>
      <c r="D519" s="32"/>
      <c r="E519" s="32"/>
      <c r="F519" s="34"/>
      <c r="G519" s="34"/>
      <c r="H519" s="34"/>
      <c r="I519" s="34"/>
      <c r="J519" s="34"/>
      <c r="K519" s="35"/>
      <c r="L519" s="35"/>
      <c r="M519" s="35"/>
      <c r="N519" s="35"/>
      <c r="O519" s="35"/>
    </row>
    <row r="520" spans="1:15" ht="11.25">
      <c r="A520" s="32"/>
      <c r="B520" s="32"/>
      <c r="C520" s="32"/>
      <c r="D520" s="32"/>
      <c r="E520" s="32"/>
      <c r="F520" s="34"/>
      <c r="G520" s="34"/>
      <c r="H520" s="34"/>
      <c r="I520" s="34"/>
      <c r="J520" s="34"/>
      <c r="K520" s="35"/>
      <c r="L520" s="35"/>
      <c r="M520" s="35"/>
      <c r="N520" s="35"/>
      <c r="O520" s="35"/>
    </row>
    <row r="521" spans="1:15" ht="11.25">
      <c r="A521" s="32" t="s">
        <v>877</v>
      </c>
      <c r="B521" s="32" t="s">
        <v>287</v>
      </c>
      <c r="C521" s="32" t="s">
        <v>286</v>
      </c>
      <c r="D521" s="32"/>
      <c r="E521" s="32"/>
      <c r="F521" s="34">
        <v>100000</v>
      </c>
      <c r="G521" s="34">
        <f>SUM(F521)</f>
        <v>100000</v>
      </c>
      <c r="H521" s="34"/>
      <c r="I521" s="34"/>
      <c r="J521" s="34"/>
      <c r="K521" s="35" t="s">
        <v>174</v>
      </c>
      <c r="L521" s="35">
        <v>1</v>
      </c>
      <c r="M521" s="35"/>
      <c r="N521" s="35"/>
      <c r="O521" s="35" t="s">
        <v>37</v>
      </c>
    </row>
    <row r="522" spans="1:15" ht="11.25">
      <c r="A522" s="32"/>
      <c r="B522" s="32"/>
      <c r="C522" s="32" t="s">
        <v>458</v>
      </c>
      <c r="D522" s="32"/>
      <c r="E522" s="32"/>
      <c r="F522" s="34"/>
      <c r="G522" s="34"/>
      <c r="H522" s="34"/>
      <c r="I522" s="34"/>
      <c r="J522" s="34"/>
      <c r="K522" s="35"/>
      <c r="L522" s="35"/>
      <c r="M522" s="35"/>
      <c r="N522" s="35"/>
      <c r="O522" s="35"/>
    </row>
    <row r="523" spans="1:15" ht="11.25">
      <c r="A523" s="32"/>
      <c r="B523" s="32"/>
      <c r="C523" s="32"/>
      <c r="D523" s="32"/>
      <c r="E523" s="32"/>
      <c r="F523" s="34"/>
      <c r="G523" s="34"/>
      <c r="H523" s="34"/>
      <c r="I523" s="34"/>
      <c r="J523" s="34"/>
      <c r="K523" s="35"/>
      <c r="L523" s="35"/>
      <c r="M523" s="35"/>
      <c r="N523" s="35"/>
      <c r="O523" s="35"/>
    </row>
    <row r="524" spans="1:15" ht="11.25">
      <c r="A524" s="32" t="s">
        <v>878</v>
      </c>
      <c r="B524" s="32" t="s">
        <v>333</v>
      </c>
      <c r="C524" s="32" t="s">
        <v>219</v>
      </c>
      <c r="D524" s="32"/>
      <c r="E524" s="32"/>
      <c r="F524" s="34">
        <v>546900</v>
      </c>
      <c r="G524" s="34">
        <f>SUM(F524)</f>
        <v>546900</v>
      </c>
      <c r="H524" s="34"/>
      <c r="I524" s="34"/>
      <c r="J524" s="34"/>
      <c r="K524" s="35" t="s">
        <v>1023</v>
      </c>
      <c r="L524" s="46">
        <v>1</v>
      </c>
      <c r="M524" s="35"/>
      <c r="N524" s="35"/>
      <c r="O524" s="35" t="s">
        <v>137</v>
      </c>
    </row>
    <row r="525" spans="1:15" ht="11.25">
      <c r="A525" s="32"/>
      <c r="B525" s="32"/>
      <c r="C525" s="32" t="s">
        <v>462</v>
      </c>
      <c r="D525" s="32"/>
      <c r="E525" s="32"/>
      <c r="F525" s="34"/>
      <c r="G525" s="34"/>
      <c r="H525" s="34"/>
      <c r="I525" s="34"/>
      <c r="J525" s="34"/>
      <c r="K525" s="35"/>
      <c r="L525" s="35"/>
      <c r="M525" s="35"/>
      <c r="N525" s="35"/>
      <c r="O525" s="35"/>
    </row>
    <row r="526" spans="1:15" ht="11.25">
      <c r="A526" s="32"/>
      <c r="B526" s="32"/>
      <c r="C526" s="32"/>
      <c r="D526" s="80"/>
      <c r="E526" s="32"/>
      <c r="F526" s="34"/>
      <c r="G526" s="34"/>
      <c r="H526" s="34"/>
      <c r="I526" s="34"/>
      <c r="J526" s="34"/>
      <c r="K526" s="35"/>
      <c r="L526" s="35"/>
      <c r="M526" s="35"/>
      <c r="N526" s="35"/>
      <c r="O526" s="35"/>
    </row>
    <row r="527" spans="1:15" ht="11.25">
      <c r="A527" s="32" t="s">
        <v>879</v>
      </c>
      <c r="B527" s="32" t="s">
        <v>334</v>
      </c>
      <c r="C527" s="32" t="s">
        <v>236</v>
      </c>
      <c r="D527" s="32"/>
      <c r="E527" s="32"/>
      <c r="F527" s="34">
        <v>168685</v>
      </c>
      <c r="G527" s="34">
        <f>SUM(F527)</f>
        <v>168685</v>
      </c>
      <c r="H527" s="34"/>
      <c r="I527" s="34"/>
      <c r="J527" s="34"/>
      <c r="K527" s="35" t="s">
        <v>284</v>
      </c>
      <c r="L527" s="35">
        <v>1</v>
      </c>
      <c r="M527" s="35"/>
      <c r="N527" s="35"/>
      <c r="O527" s="35" t="s">
        <v>37</v>
      </c>
    </row>
    <row r="528" spans="1:15" ht="11.25">
      <c r="A528" s="32"/>
      <c r="B528" s="32"/>
      <c r="C528" s="32" t="s">
        <v>466</v>
      </c>
      <c r="D528" s="32"/>
      <c r="E528" s="32"/>
      <c r="F528" s="34"/>
      <c r="G528" s="34"/>
      <c r="H528" s="34"/>
      <c r="I528" s="34"/>
      <c r="J528" s="34"/>
      <c r="K528" s="35"/>
      <c r="L528" s="35"/>
      <c r="M528" s="35"/>
      <c r="N528" s="35"/>
      <c r="O528" s="35"/>
    </row>
    <row r="529" spans="1:15" ht="11.25">
      <c r="A529" s="32"/>
      <c r="B529" s="32"/>
      <c r="C529" s="32"/>
      <c r="D529" s="80"/>
      <c r="E529" s="32"/>
      <c r="F529" s="34"/>
      <c r="G529" s="34"/>
      <c r="H529" s="34"/>
      <c r="I529" s="34"/>
      <c r="J529" s="34"/>
      <c r="K529" s="35"/>
      <c r="L529" s="35"/>
      <c r="M529" s="35"/>
      <c r="N529" s="35"/>
      <c r="O529" s="35"/>
    </row>
    <row r="530" spans="1:15" ht="11.25">
      <c r="A530" s="32" t="s">
        <v>880</v>
      </c>
      <c r="B530" s="32" t="s">
        <v>336</v>
      </c>
      <c r="C530" s="32" t="s">
        <v>205</v>
      </c>
      <c r="E530" s="32"/>
      <c r="F530" s="34">
        <v>168130</v>
      </c>
      <c r="G530" s="34">
        <f>SUM(F530)</f>
        <v>168130</v>
      </c>
      <c r="H530" s="34"/>
      <c r="I530" s="34"/>
      <c r="J530" s="34"/>
      <c r="K530" s="35" t="s">
        <v>178</v>
      </c>
      <c r="L530" s="35">
        <v>1</v>
      </c>
      <c r="M530" s="35"/>
      <c r="N530" s="35"/>
      <c r="O530" s="35" t="s">
        <v>37</v>
      </c>
    </row>
    <row r="531" spans="1:15" ht="11.25">
      <c r="A531" s="32"/>
      <c r="B531" s="32"/>
      <c r="C531" s="32" t="s">
        <v>458</v>
      </c>
      <c r="D531" s="32"/>
      <c r="E531" s="32"/>
      <c r="F531" s="34"/>
      <c r="G531" s="34"/>
      <c r="H531" s="34"/>
      <c r="I531" s="34"/>
      <c r="J531" s="34"/>
      <c r="K531" s="35"/>
      <c r="L531" s="35"/>
      <c r="M531" s="35"/>
      <c r="N531" s="35"/>
      <c r="O531" s="35"/>
    </row>
    <row r="532" spans="1:15" ht="11.25">
      <c r="A532" s="32"/>
      <c r="B532" s="32"/>
      <c r="C532" s="32"/>
      <c r="D532" s="32"/>
      <c r="E532" s="32"/>
      <c r="F532" s="34"/>
      <c r="G532" s="34"/>
      <c r="H532" s="34"/>
      <c r="I532" s="34"/>
      <c r="J532" s="34"/>
      <c r="K532" s="35"/>
      <c r="L532" s="35"/>
      <c r="M532" s="35"/>
      <c r="N532" s="35"/>
      <c r="O532" s="35"/>
    </row>
    <row r="533" spans="1:15" ht="11.25">
      <c r="A533" s="32" t="s">
        <v>881</v>
      </c>
      <c r="B533" s="32" t="s">
        <v>337</v>
      </c>
      <c r="C533" s="32" t="s">
        <v>145</v>
      </c>
      <c r="D533" s="32"/>
      <c r="E533" s="32"/>
      <c r="F533" s="34">
        <v>120749</v>
      </c>
      <c r="G533" s="34">
        <f>SUM(F533)</f>
        <v>120749</v>
      </c>
      <c r="H533" s="34"/>
      <c r="I533" s="34"/>
      <c r="J533" s="34"/>
      <c r="K533" s="35" t="s">
        <v>338</v>
      </c>
      <c r="L533" s="35">
        <v>1</v>
      </c>
      <c r="M533" s="35"/>
      <c r="N533" s="35"/>
      <c r="O533" s="35" t="s">
        <v>37</v>
      </c>
    </row>
    <row r="534" spans="1:15" ht="11.25">
      <c r="A534" s="32"/>
      <c r="B534" s="32"/>
      <c r="C534" s="32" t="s">
        <v>468</v>
      </c>
      <c r="D534" s="32"/>
      <c r="E534" s="32"/>
      <c r="F534" s="34"/>
      <c r="G534" s="34"/>
      <c r="H534" s="34"/>
      <c r="I534" s="34"/>
      <c r="J534" s="34"/>
      <c r="K534" s="35"/>
      <c r="L534" s="35"/>
      <c r="M534" s="35"/>
      <c r="N534" s="35"/>
      <c r="O534" s="35"/>
    </row>
    <row r="535" spans="1:15" ht="11.25">
      <c r="A535" s="32"/>
      <c r="B535" s="32"/>
      <c r="C535" s="32"/>
      <c r="D535" s="80"/>
      <c r="E535" s="32"/>
      <c r="F535" s="34"/>
      <c r="G535" s="34"/>
      <c r="H535" s="34"/>
      <c r="I535" s="34"/>
      <c r="J535" s="34"/>
      <c r="K535" s="35"/>
      <c r="L535" s="35"/>
      <c r="M535" s="35"/>
      <c r="N535" s="35"/>
      <c r="O535" s="35"/>
    </row>
    <row r="536" spans="1:15" ht="11.25">
      <c r="A536" s="32" t="s">
        <v>882</v>
      </c>
      <c r="B536" s="32" t="s">
        <v>383</v>
      </c>
      <c r="C536" s="32" t="s">
        <v>297</v>
      </c>
      <c r="E536" s="32"/>
      <c r="F536" s="100">
        <v>316688</v>
      </c>
      <c r="G536" s="34">
        <f>SUM(F536*50%)</f>
        <v>158344</v>
      </c>
      <c r="H536" s="34"/>
      <c r="I536" s="34"/>
      <c r="J536" s="34">
        <f>SUM(F536*50%)</f>
        <v>158344</v>
      </c>
      <c r="K536" s="35" t="s">
        <v>162</v>
      </c>
      <c r="L536" s="35">
        <v>1</v>
      </c>
      <c r="M536" s="35"/>
      <c r="N536" s="35"/>
      <c r="O536" s="35" t="s">
        <v>137</v>
      </c>
    </row>
    <row r="537" spans="1:15" ht="11.25">
      <c r="A537" s="32"/>
      <c r="B537" s="32"/>
      <c r="C537" s="32" t="s">
        <v>471</v>
      </c>
      <c r="E537" s="32"/>
      <c r="F537" s="32"/>
      <c r="G537" s="34"/>
      <c r="H537" s="34"/>
      <c r="I537" s="34"/>
      <c r="J537" s="34"/>
      <c r="K537" s="35"/>
      <c r="L537" s="35"/>
      <c r="M537" s="35"/>
      <c r="N537" s="35"/>
      <c r="O537" s="35"/>
    </row>
    <row r="538" spans="1:15" ht="11.25">
      <c r="A538" s="32"/>
      <c r="B538" s="32"/>
      <c r="C538" s="32"/>
      <c r="D538" s="80"/>
      <c r="E538" s="32"/>
      <c r="F538" s="34"/>
      <c r="G538" s="34"/>
      <c r="H538" s="34"/>
      <c r="I538" s="34"/>
      <c r="J538" s="34"/>
      <c r="K538" s="35"/>
      <c r="L538" s="35"/>
      <c r="M538" s="35"/>
      <c r="N538" s="35"/>
      <c r="O538" s="35"/>
    </row>
    <row r="539" spans="1:15" ht="11.25">
      <c r="A539" s="32"/>
      <c r="B539" s="32"/>
      <c r="C539" s="32"/>
      <c r="E539" s="32"/>
      <c r="F539" s="34"/>
      <c r="G539" s="34"/>
      <c r="H539" s="34"/>
      <c r="I539" s="34"/>
      <c r="J539" s="34"/>
      <c r="K539" s="35"/>
      <c r="L539" s="35"/>
      <c r="M539" s="35"/>
      <c r="N539" s="35"/>
      <c r="O539" s="35"/>
    </row>
    <row r="540" spans="1:15" ht="11.25">
      <c r="A540" s="32"/>
      <c r="B540" s="32"/>
      <c r="C540" s="32"/>
      <c r="E540" s="32"/>
      <c r="F540" s="34"/>
      <c r="G540" s="34"/>
      <c r="H540" s="34"/>
      <c r="I540" s="34"/>
      <c r="J540" s="34"/>
      <c r="K540" s="35"/>
      <c r="L540" s="35"/>
      <c r="M540" s="35"/>
      <c r="N540" s="35"/>
      <c r="O540" s="35"/>
    </row>
    <row r="541" spans="1:15" ht="11.25">
      <c r="A541" s="38"/>
      <c r="B541" s="38"/>
      <c r="C541" s="38"/>
      <c r="D541" s="38"/>
      <c r="E541" s="38"/>
      <c r="F541" s="41"/>
      <c r="G541" s="41"/>
      <c r="H541" s="41"/>
      <c r="I541" s="41"/>
      <c r="J541" s="41"/>
      <c r="K541" s="42"/>
      <c r="L541" s="42"/>
      <c r="M541" s="42"/>
      <c r="N541" s="42"/>
      <c r="O541" s="42"/>
    </row>
    <row r="542" spans="2:10" ht="11.25">
      <c r="B542" s="51" t="s">
        <v>34</v>
      </c>
      <c r="F542" s="73">
        <f>SUM(F505:F541)</f>
        <v>2790052</v>
      </c>
      <c r="G542" s="73">
        <f>SUM(G505:G541)</f>
        <v>2631708</v>
      </c>
      <c r="H542" s="73"/>
      <c r="I542" s="73"/>
      <c r="J542" s="73">
        <f>SUM(J505:J541)</f>
        <v>158344</v>
      </c>
    </row>
    <row r="543" spans="2:10" ht="11.25">
      <c r="B543" s="51" t="s">
        <v>26</v>
      </c>
      <c r="F543" s="74"/>
      <c r="G543" s="74"/>
      <c r="H543" s="74"/>
      <c r="I543" s="73"/>
      <c r="J543" s="73"/>
    </row>
    <row r="544" spans="2:10" ht="11.25">
      <c r="B544" s="51" t="s">
        <v>27</v>
      </c>
      <c r="F544" s="75"/>
      <c r="G544" s="75"/>
      <c r="H544" s="75"/>
      <c r="I544" s="75"/>
      <c r="J544" s="75"/>
    </row>
    <row r="546" spans="11:14" ht="11.25">
      <c r="K546" s="119"/>
      <c r="L546" s="119"/>
      <c r="M546" s="119"/>
      <c r="N546" s="119"/>
    </row>
    <row r="547" spans="2:14" ht="11.25">
      <c r="B547" s="119" t="s">
        <v>28</v>
      </c>
      <c r="C547" s="119"/>
      <c r="D547" s="119"/>
      <c r="K547" s="119" t="s">
        <v>52</v>
      </c>
      <c r="L547" s="119"/>
      <c r="M547" s="119"/>
      <c r="N547" s="119"/>
    </row>
    <row r="548" spans="2:14" ht="11.25">
      <c r="B548" s="119" t="s">
        <v>29</v>
      </c>
      <c r="C548" s="119"/>
      <c r="D548" s="119"/>
      <c r="K548" s="119" t="s">
        <v>31</v>
      </c>
      <c r="L548" s="119"/>
      <c r="M548" s="119"/>
      <c r="N548" s="119"/>
    </row>
    <row r="549" spans="2:4" ht="11.25">
      <c r="B549" s="56"/>
      <c r="C549" s="56"/>
      <c r="D549" s="56"/>
    </row>
    <row r="550" spans="1:15" ht="11.25">
      <c r="A550" s="119" t="s">
        <v>33</v>
      </c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</row>
    <row r="551" spans="1:15" ht="11.25">
      <c r="A551" s="119" t="s">
        <v>23</v>
      </c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</row>
    <row r="552" spans="1:15" ht="11.2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116" t="s">
        <v>24</v>
      </c>
      <c r="N552" s="117"/>
      <c r="O552" s="51"/>
    </row>
    <row r="553" spans="1:15" ht="11.25">
      <c r="A553" s="119" t="s">
        <v>142</v>
      </c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</row>
    <row r="554" spans="1:15" ht="11.2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</row>
    <row r="555" spans="1:15" ht="11.25">
      <c r="A555" s="119" t="s">
        <v>0</v>
      </c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</row>
    <row r="556" spans="1:15" ht="11.25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</row>
    <row r="557" spans="1:15" ht="11.25">
      <c r="A557" s="57" t="s">
        <v>32</v>
      </c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</row>
    <row r="558" spans="1:15" ht="11.25">
      <c r="A558" s="57" t="s">
        <v>35</v>
      </c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</row>
    <row r="559" ht="11.25">
      <c r="A559" s="57" t="s">
        <v>25</v>
      </c>
    </row>
    <row r="560" spans="1:15" ht="11.25">
      <c r="A560" s="58" t="s">
        <v>14</v>
      </c>
      <c r="B560" s="59" t="s">
        <v>96</v>
      </c>
      <c r="C560" s="60"/>
      <c r="D560" s="58"/>
      <c r="E560" s="60"/>
      <c r="F560" s="58"/>
      <c r="G560" s="61"/>
      <c r="H560" s="61"/>
      <c r="I560" s="61"/>
      <c r="J560" s="60"/>
      <c r="K560" s="137" t="s">
        <v>17</v>
      </c>
      <c r="L560" s="138"/>
      <c r="M560" s="138"/>
      <c r="N560" s="139"/>
      <c r="O560" s="62"/>
    </row>
    <row r="561" spans="1:15" ht="11.25">
      <c r="A561" s="63"/>
      <c r="B561" s="64"/>
      <c r="C561" s="65"/>
      <c r="D561" s="118" t="s">
        <v>15</v>
      </c>
      <c r="E561" s="135"/>
      <c r="F561" s="118" t="s">
        <v>16</v>
      </c>
      <c r="G561" s="136"/>
      <c r="H561" s="136"/>
      <c r="I561" s="136"/>
      <c r="J561" s="135"/>
      <c r="K561" s="140"/>
      <c r="L561" s="141"/>
      <c r="M561" s="141"/>
      <c r="N561" s="142"/>
      <c r="O561" s="66" t="s">
        <v>20</v>
      </c>
    </row>
    <row r="562" spans="1:15" ht="11.25">
      <c r="A562" s="67" t="s">
        <v>97</v>
      </c>
      <c r="B562" s="68"/>
      <c r="C562" s="69"/>
      <c r="D562" s="67"/>
      <c r="E562" s="69"/>
      <c r="F562" s="67"/>
      <c r="G562" s="68"/>
      <c r="H562" s="68"/>
      <c r="I562" s="68"/>
      <c r="J562" s="69"/>
      <c r="K562" s="116" t="s">
        <v>18</v>
      </c>
      <c r="L562" s="117"/>
      <c r="M562" s="116" t="s">
        <v>19</v>
      </c>
      <c r="N562" s="117"/>
      <c r="O562" s="66" t="s">
        <v>21</v>
      </c>
    </row>
    <row r="563" spans="1:15" ht="11.25">
      <c r="A563" s="70"/>
      <c r="B563" s="70"/>
      <c r="C563" s="70"/>
      <c r="D563" s="70" t="s">
        <v>3</v>
      </c>
      <c r="E563" s="70" t="s">
        <v>5</v>
      </c>
      <c r="F563" s="70"/>
      <c r="G563" s="70"/>
      <c r="H563" s="70"/>
      <c r="I563" s="70"/>
      <c r="J563" s="70"/>
      <c r="K563" s="70" t="s">
        <v>10</v>
      </c>
      <c r="L563" s="70"/>
      <c r="M563" s="70"/>
      <c r="N563" s="70"/>
      <c r="O563" s="66" t="s">
        <v>22</v>
      </c>
    </row>
    <row r="564" spans="1:15" ht="11.25">
      <c r="A564" s="71" t="s">
        <v>30</v>
      </c>
      <c r="B564" s="71" t="s">
        <v>1</v>
      </c>
      <c r="C564" s="71" t="s">
        <v>2</v>
      </c>
      <c r="D564" s="71" t="s">
        <v>4</v>
      </c>
      <c r="E564" s="71" t="s">
        <v>4</v>
      </c>
      <c r="F564" s="71" t="s">
        <v>36</v>
      </c>
      <c r="G564" s="71" t="s">
        <v>6</v>
      </c>
      <c r="H564" s="71" t="s">
        <v>8</v>
      </c>
      <c r="I564" s="71" t="s">
        <v>7</v>
      </c>
      <c r="J564" s="71" t="s">
        <v>128</v>
      </c>
      <c r="K564" s="71" t="s">
        <v>11</v>
      </c>
      <c r="L564" s="71" t="s">
        <v>12</v>
      </c>
      <c r="M564" s="71" t="s">
        <v>13</v>
      </c>
      <c r="N564" s="71" t="s">
        <v>12</v>
      </c>
      <c r="O564" s="72"/>
    </row>
    <row r="565" spans="1:15" ht="11.2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40"/>
      <c r="L565" s="40"/>
      <c r="M565" s="40"/>
      <c r="N565" s="40"/>
      <c r="O565" s="40"/>
    </row>
    <row r="566" spans="1:15" ht="11.25">
      <c r="A566" s="32" t="s">
        <v>883</v>
      </c>
      <c r="B566" s="32" t="s">
        <v>385</v>
      </c>
      <c r="C566" s="32" t="s">
        <v>384</v>
      </c>
      <c r="E566" s="32"/>
      <c r="F566" s="100">
        <v>347643</v>
      </c>
      <c r="G566" s="34">
        <f>SUM(F566*50%)</f>
        <v>173821.5</v>
      </c>
      <c r="H566" s="34"/>
      <c r="I566" s="34"/>
      <c r="J566" s="34">
        <f>SUM(F566*50%)</f>
        <v>173821.5</v>
      </c>
      <c r="K566" s="35" t="s">
        <v>162</v>
      </c>
      <c r="L566" s="35">
        <v>1</v>
      </c>
      <c r="M566" s="35"/>
      <c r="N566" s="35"/>
      <c r="O566" s="35" t="s">
        <v>137</v>
      </c>
    </row>
    <row r="567" spans="1:15" ht="11.25">
      <c r="A567" s="32"/>
      <c r="B567" s="32"/>
      <c r="C567" s="32" t="s">
        <v>462</v>
      </c>
      <c r="E567" s="32"/>
      <c r="F567" s="32"/>
      <c r="G567" s="34"/>
      <c r="H567" s="34"/>
      <c r="I567" s="34"/>
      <c r="J567" s="34"/>
      <c r="K567" s="35"/>
      <c r="L567" s="35"/>
      <c r="M567" s="35"/>
      <c r="N567" s="35"/>
      <c r="O567" s="35"/>
    </row>
    <row r="568" spans="1:15" ht="11.25">
      <c r="A568" s="32"/>
      <c r="B568" s="32"/>
      <c r="C568" s="32"/>
      <c r="E568" s="32"/>
      <c r="F568" s="32"/>
      <c r="G568" s="34"/>
      <c r="H568" s="34"/>
      <c r="I568" s="34"/>
      <c r="J568" s="34"/>
      <c r="K568" s="35"/>
      <c r="L568" s="35"/>
      <c r="M568" s="35"/>
      <c r="N568" s="35"/>
      <c r="O568" s="35"/>
    </row>
    <row r="569" spans="1:15" ht="11.25">
      <c r="A569" s="32" t="s">
        <v>884</v>
      </c>
      <c r="B569" s="32" t="s">
        <v>386</v>
      </c>
      <c r="C569" s="32" t="s">
        <v>324</v>
      </c>
      <c r="E569" s="32"/>
      <c r="F569" s="100">
        <v>492391</v>
      </c>
      <c r="G569" s="34">
        <f>SUM(F569*50%)</f>
        <v>246195.5</v>
      </c>
      <c r="H569" s="34"/>
      <c r="I569" s="34"/>
      <c r="J569" s="34">
        <f>SUM(F569*50%)</f>
        <v>246195.5</v>
      </c>
      <c r="K569" s="35" t="s">
        <v>162</v>
      </c>
      <c r="L569" s="35">
        <v>1</v>
      </c>
      <c r="M569" s="35"/>
      <c r="N569" s="35"/>
      <c r="O569" s="35" t="s">
        <v>137</v>
      </c>
    </row>
    <row r="570" spans="1:15" ht="11.25">
      <c r="A570" s="32"/>
      <c r="B570" s="32"/>
      <c r="C570" s="32" t="s">
        <v>463</v>
      </c>
      <c r="E570" s="32"/>
      <c r="F570" s="32"/>
      <c r="G570" s="34"/>
      <c r="H570" s="34"/>
      <c r="I570" s="34"/>
      <c r="J570" s="34"/>
      <c r="K570" s="35"/>
      <c r="L570" s="35"/>
      <c r="M570" s="35"/>
      <c r="N570" s="35"/>
      <c r="O570" s="35"/>
    </row>
    <row r="571" spans="1:15" ht="11.25">
      <c r="A571" s="32"/>
      <c r="B571" s="32"/>
      <c r="C571" s="32"/>
      <c r="E571" s="32"/>
      <c r="F571" s="32"/>
      <c r="G571" s="34"/>
      <c r="H571" s="34"/>
      <c r="I571" s="34"/>
      <c r="J571" s="34"/>
      <c r="K571" s="35"/>
      <c r="L571" s="35"/>
      <c r="M571" s="35"/>
      <c r="N571" s="35"/>
      <c r="O571" s="35"/>
    </row>
    <row r="572" spans="1:15" ht="11.25">
      <c r="A572" s="32" t="s">
        <v>885</v>
      </c>
      <c r="B572" s="32" t="s">
        <v>387</v>
      </c>
      <c r="C572" s="32" t="s">
        <v>149</v>
      </c>
      <c r="E572" s="32"/>
      <c r="F572" s="100">
        <v>410275</v>
      </c>
      <c r="G572" s="34">
        <f>SUM(F572*50%)</f>
        <v>205137.5</v>
      </c>
      <c r="H572" s="34"/>
      <c r="I572" s="34"/>
      <c r="J572" s="34">
        <f>SUM(F572*50%)</f>
        <v>205137.5</v>
      </c>
      <c r="K572" s="35" t="s">
        <v>162</v>
      </c>
      <c r="L572" s="35">
        <v>1</v>
      </c>
      <c r="M572" s="35"/>
      <c r="N572" s="35"/>
      <c r="O572" s="35" t="s">
        <v>137</v>
      </c>
    </row>
    <row r="573" spans="1:15" ht="11.25">
      <c r="A573" s="32"/>
      <c r="B573" s="32"/>
      <c r="C573" s="32" t="s">
        <v>466</v>
      </c>
      <c r="E573" s="32"/>
      <c r="F573" s="32"/>
      <c r="G573" s="34"/>
      <c r="H573" s="34"/>
      <c r="I573" s="34"/>
      <c r="J573" s="34"/>
      <c r="K573" s="35"/>
      <c r="L573" s="35"/>
      <c r="M573" s="35"/>
      <c r="N573" s="35"/>
      <c r="O573" s="35"/>
    </row>
    <row r="574" spans="1:15" ht="11.25">
      <c r="A574" s="32"/>
      <c r="B574" s="32"/>
      <c r="C574" s="32"/>
      <c r="E574" s="32"/>
      <c r="F574" s="32"/>
      <c r="G574" s="34"/>
      <c r="H574" s="34"/>
      <c r="I574" s="34"/>
      <c r="J574" s="34"/>
      <c r="K574" s="35"/>
      <c r="L574" s="35"/>
      <c r="M574" s="35"/>
      <c r="N574" s="35"/>
      <c r="O574" s="35"/>
    </row>
    <row r="575" spans="1:15" ht="11.25">
      <c r="A575" s="32" t="s">
        <v>886</v>
      </c>
      <c r="B575" s="32" t="s">
        <v>388</v>
      </c>
      <c r="C575" s="32" t="s">
        <v>311</v>
      </c>
      <c r="E575" s="32"/>
      <c r="F575" s="100">
        <v>209541</v>
      </c>
      <c r="G575" s="34">
        <f>SUM(F575*50%)</f>
        <v>104770.5</v>
      </c>
      <c r="H575" s="34"/>
      <c r="I575" s="34"/>
      <c r="J575" s="34">
        <f>SUM(F575*50%)</f>
        <v>104770.5</v>
      </c>
      <c r="K575" s="35" t="s">
        <v>162</v>
      </c>
      <c r="L575" s="35">
        <v>1</v>
      </c>
      <c r="M575" s="35"/>
      <c r="N575" s="35"/>
      <c r="O575" s="35" t="s">
        <v>137</v>
      </c>
    </row>
    <row r="576" spans="1:15" ht="11.25">
      <c r="A576" s="32"/>
      <c r="B576" s="32"/>
      <c r="C576" s="32" t="s">
        <v>464</v>
      </c>
      <c r="D576" s="32"/>
      <c r="E576" s="32"/>
      <c r="F576" s="34"/>
      <c r="G576" s="34"/>
      <c r="H576" s="34"/>
      <c r="I576" s="34"/>
      <c r="J576" s="34"/>
      <c r="K576" s="35"/>
      <c r="L576" s="35"/>
      <c r="M576" s="35"/>
      <c r="N576" s="35"/>
      <c r="O576" s="35"/>
    </row>
    <row r="577" spans="1:15" ht="11.25">
      <c r="A577" s="32"/>
      <c r="B577" s="32"/>
      <c r="C577" s="32"/>
      <c r="D577" s="32"/>
      <c r="E577" s="32"/>
      <c r="F577" s="34"/>
      <c r="G577" s="34"/>
      <c r="H577" s="34"/>
      <c r="I577" s="34"/>
      <c r="J577" s="34"/>
      <c r="K577" s="35"/>
      <c r="L577" s="35"/>
      <c r="M577" s="35"/>
      <c r="N577" s="35"/>
      <c r="O577" s="35"/>
    </row>
    <row r="578" spans="1:15" ht="11.25">
      <c r="A578" s="32"/>
      <c r="B578" s="32"/>
      <c r="C578" s="32"/>
      <c r="E578" s="32"/>
      <c r="F578" s="34"/>
      <c r="G578" s="34"/>
      <c r="H578" s="34"/>
      <c r="I578" s="34"/>
      <c r="J578" s="34"/>
      <c r="K578" s="35"/>
      <c r="L578" s="35"/>
      <c r="M578" s="35"/>
      <c r="N578" s="35"/>
      <c r="O578" s="35"/>
    </row>
    <row r="579" spans="1:15" ht="11.25">
      <c r="A579" s="32"/>
      <c r="B579" s="32"/>
      <c r="C579" s="32"/>
      <c r="D579" s="32"/>
      <c r="E579" s="32"/>
      <c r="F579" s="34"/>
      <c r="G579" s="34"/>
      <c r="H579" s="34"/>
      <c r="I579" s="34"/>
      <c r="J579" s="34"/>
      <c r="K579" s="35"/>
      <c r="L579" s="35"/>
      <c r="M579" s="35"/>
      <c r="N579" s="35"/>
      <c r="O579" s="35"/>
    </row>
    <row r="580" spans="1:15" ht="11.25">
      <c r="A580" s="32"/>
      <c r="B580" s="32"/>
      <c r="C580" s="32"/>
      <c r="D580" s="32"/>
      <c r="E580" s="32"/>
      <c r="F580" s="34"/>
      <c r="G580" s="34"/>
      <c r="H580" s="34"/>
      <c r="I580" s="34"/>
      <c r="J580" s="34"/>
      <c r="K580" s="35"/>
      <c r="L580" s="35"/>
      <c r="M580" s="35"/>
      <c r="N580" s="35"/>
      <c r="O580" s="35"/>
    </row>
    <row r="581" spans="1:15" ht="11.25">
      <c r="A581" s="32"/>
      <c r="B581" s="32"/>
      <c r="C581" s="32"/>
      <c r="E581" s="32"/>
      <c r="F581" s="34"/>
      <c r="G581" s="34"/>
      <c r="H581" s="34"/>
      <c r="I581" s="34"/>
      <c r="J581" s="34"/>
      <c r="K581" s="35"/>
      <c r="L581" s="35"/>
      <c r="M581" s="35"/>
      <c r="N581" s="35"/>
      <c r="O581" s="35"/>
    </row>
    <row r="582" spans="1:15" ht="11.25">
      <c r="A582" s="32"/>
      <c r="B582" s="32"/>
      <c r="C582" s="32"/>
      <c r="E582" s="32"/>
      <c r="F582" s="34"/>
      <c r="G582" s="34"/>
      <c r="H582" s="34"/>
      <c r="I582" s="34"/>
      <c r="J582" s="34"/>
      <c r="K582" s="35"/>
      <c r="L582" s="35"/>
      <c r="M582" s="35"/>
      <c r="N582" s="35"/>
      <c r="O582" s="35"/>
    </row>
    <row r="583" spans="1:15" ht="11.25">
      <c r="A583" s="32"/>
      <c r="B583" s="32"/>
      <c r="C583" s="32"/>
      <c r="E583" s="32"/>
      <c r="F583" s="34"/>
      <c r="G583" s="34"/>
      <c r="H583" s="34"/>
      <c r="I583" s="34"/>
      <c r="J583" s="34"/>
      <c r="K583" s="35"/>
      <c r="L583" s="35"/>
      <c r="M583" s="35"/>
      <c r="N583" s="35"/>
      <c r="O583" s="35"/>
    </row>
    <row r="584" spans="1:15" ht="11.25">
      <c r="A584" s="32"/>
      <c r="B584" s="32"/>
      <c r="C584" s="32"/>
      <c r="E584" s="32"/>
      <c r="F584" s="34"/>
      <c r="G584" s="34"/>
      <c r="H584" s="34"/>
      <c r="I584" s="34"/>
      <c r="J584" s="34"/>
      <c r="K584" s="35"/>
      <c r="L584" s="35"/>
      <c r="M584" s="35"/>
      <c r="N584" s="35"/>
      <c r="O584" s="35"/>
    </row>
    <row r="585" spans="1:15" ht="11.25">
      <c r="A585" s="32"/>
      <c r="B585" s="32"/>
      <c r="C585" s="32"/>
      <c r="E585" s="32"/>
      <c r="F585" s="34"/>
      <c r="G585" s="34"/>
      <c r="H585" s="34"/>
      <c r="I585" s="34"/>
      <c r="J585" s="34"/>
      <c r="K585" s="35"/>
      <c r="L585" s="35"/>
      <c r="M585" s="35"/>
      <c r="N585" s="35"/>
      <c r="O585" s="35"/>
    </row>
    <row r="586" spans="1:15" ht="11.25">
      <c r="A586" s="32"/>
      <c r="B586" s="32"/>
      <c r="C586" s="32"/>
      <c r="D586" s="32"/>
      <c r="E586" s="32"/>
      <c r="F586" s="34"/>
      <c r="G586" s="34"/>
      <c r="H586" s="34"/>
      <c r="I586" s="34"/>
      <c r="J586" s="34"/>
      <c r="K586" s="35"/>
      <c r="L586" s="35"/>
      <c r="M586" s="35"/>
      <c r="N586" s="35"/>
      <c r="O586" s="35"/>
    </row>
    <row r="587" spans="1:15" ht="11.25">
      <c r="A587" s="32"/>
      <c r="B587" s="32"/>
      <c r="C587" s="32"/>
      <c r="D587" s="32"/>
      <c r="E587" s="32"/>
      <c r="F587" s="34"/>
      <c r="G587" s="34"/>
      <c r="H587" s="34"/>
      <c r="I587" s="34"/>
      <c r="J587" s="34"/>
      <c r="K587" s="35"/>
      <c r="L587" s="35"/>
      <c r="M587" s="35"/>
      <c r="N587" s="35"/>
      <c r="O587" s="35"/>
    </row>
    <row r="588" spans="1:15" ht="11.25">
      <c r="A588" s="32"/>
      <c r="B588" s="32"/>
      <c r="C588" s="32"/>
      <c r="E588" s="32"/>
      <c r="F588" s="34"/>
      <c r="G588" s="34"/>
      <c r="H588" s="34"/>
      <c r="I588" s="34"/>
      <c r="J588" s="34"/>
      <c r="K588" s="35"/>
      <c r="L588" s="35"/>
      <c r="M588" s="35"/>
      <c r="N588" s="35"/>
      <c r="O588" s="35"/>
    </row>
    <row r="589" spans="1:15" ht="11.25">
      <c r="A589" s="32"/>
      <c r="B589" s="32"/>
      <c r="C589" s="32"/>
      <c r="D589" s="32"/>
      <c r="E589" s="32"/>
      <c r="F589" s="34"/>
      <c r="G589" s="34"/>
      <c r="H589" s="34"/>
      <c r="I589" s="34"/>
      <c r="J589" s="34"/>
      <c r="K589" s="35"/>
      <c r="L589" s="35"/>
      <c r="M589" s="35"/>
      <c r="N589" s="35"/>
      <c r="O589" s="35"/>
    </row>
    <row r="590" spans="1:15" ht="11.25">
      <c r="A590" s="32"/>
      <c r="B590" s="32"/>
      <c r="C590" s="32"/>
      <c r="D590" s="32"/>
      <c r="E590" s="32"/>
      <c r="F590" s="34"/>
      <c r="G590" s="34"/>
      <c r="H590" s="34"/>
      <c r="I590" s="34"/>
      <c r="J590" s="34"/>
      <c r="K590" s="35"/>
      <c r="L590" s="35"/>
      <c r="M590" s="35"/>
      <c r="N590" s="35"/>
      <c r="O590" s="35"/>
    </row>
    <row r="591" spans="1:15" ht="11.25">
      <c r="A591" s="32"/>
      <c r="B591" s="32"/>
      <c r="C591" s="32"/>
      <c r="E591" s="32"/>
      <c r="F591" s="34"/>
      <c r="G591" s="34"/>
      <c r="H591" s="34"/>
      <c r="I591" s="34"/>
      <c r="J591" s="34"/>
      <c r="K591" s="35"/>
      <c r="L591" s="35"/>
      <c r="M591" s="35"/>
      <c r="N591" s="35"/>
      <c r="O591" s="35"/>
    </row>
    <row r="592" spans="1:15" ht="11.25">
      <c r="A592" s="32"/>
      <c r="B592" s="32"/>
      <c r="C592" s="32"/>
      <c r="D592" s="32"/>
      <c r="E592" s="32"/>
      <c r="F592" s="34"/>
      <c r="G592" s="34"/>
      <c r="H592" s="34"/>
      <c r="I592" s="34"/>
      <c r="J592" s="34"/>
      <c r="K592" s="35"/>
      <c r="L592" s="35"/>
      <c r="M592" s="35"/>
      <c r="N592" s="35"/>
      <c r="O592" s="35"/>
    </row>
    <row r="593" spans="1:15" ht="11.25">
      <c r="A593" s="32"/>
      <c r="B593" s="32"/>
      <c r="C593" s="32"/>
      <c r="D593" s="32"/>
      <c r="E593" s="32"/>
      <c r="F593" s="34"/>
      <c r="G593" s="34"/>
      <c r="H593" s="34"/>
      <c r="I593" s="34"/>
      <c r="J593" s="34"/>
      <c r="K593" s="35"/>
      <c r="L593" s="35"/>
      <c r="M593" s="35"/>
      <c r="N593" s="35"/>
      <c r="O593" s="35"/>
    </row>
    <row r="594" spans="1:15" ht="11.25">
      <c r="A594" s="32"/>
      <c r="B594" s="32"/>
      <c r="C594" s="32"/>
      <c r="E594" s="32"/>
      <c r="F594" s="34"/>
      <c r="G594" s="34"/>
      <c r="H594" s="34"/>
      <c r="I594" s="34"/>
      <c r="J594" s="34"/>
      <c r="K594" s="35"/>
      <c r="L594" s="35"/>
      <c r="M594" s="35"/>
      <c r="N594" s="35"/>
      <c r="O594" s="35"/>
    </row>
    <row r="595" spans="1:15" ht="11.25">
      <c r="A595" s="32"/>
      <c r="B595" s="32"/>
      <c r="C595" s="32"/>
      <c r="D595" s="32"/>
      <c r="E595" s="32"/>
      <c r="F595" s="34"/>
      <c r="G595" s="34"/>
      <c r="H595" s="34"/>
      <c r="I595" s="34"/>
      <c r="J595" s="34"/>
      <c r="K595" s="35"/>
      <c r="L595" s="35"/>
      <c r="M595" s="35"/>
      <c r="N595" s="35"/>
      <c r="O595" s="35"/>
    </row>
    <row r="596" spans="1:15" ht="11.25">
      <c r="A596" s="32"/>
      <c r="B596" s="32"/>
      <c r="C596" s="32"/>
      <c r="D596" s="32"/>
      <c r="E596" s="32"/>
      <c r="F596" s="34"/>
      <c r="G596" s="34"/>
      <c r="H596" s="34"/>
      <c r="I596" s="34"/>
      <c r="J596" s="34"/>
      <c r="K596" s="35"/>
      <c r="L596" s="35"/>
      <c r="M596" s="35"/>
      <c r="N596" s="35"/>
      <c r="O596" s="35"/>
    </row>
    <row r="597" spans="1:15" ht="11.25">
      <c r="A597" s="32"/>
      <c r="B597" s="32"/>
      <c r="C597" s="32"/>
      <c r="D597" s="32"/>
      <c r="E597" s="32"/>
      <c r="F597" s="34"/>
      <c r="G597" s="34"/>
      <c r="H597" s="34"/>
      <c r="I597" s="34"/>
      <c r="J597" s="34"/>
      <c r="K597" s="35"/>
      <c r="L597" s="35"/>
      <c r="M597" s="35"/>
      <c r="N597" s="35"/>
      <c r="O597" s="35"/>
    </row>
    <row r="598" spans="1:15" ht="11.25">
      <c r="A598" s="32"/>
      <c r="B598" s="32"/>
      <c r="C598" s="32"/>
      <c r="D598" s="32"/>
      <c r="E598" s="32"/>
      <c r="F598" s="34"/>
      <c r="G598" s="34"/>
      <c r="H598" s="34"/>
      <c r="I598" s="34"/>
      <c r="J598" s="34"/>
      <c r="K598" s="35"/>
      <c r="L598" s="35"/>
      <c r="M598" s="35"/>
      <c r="N598" s="35"/>
      <c r="O598" s="35"/>
    </row>
    <row r="599" spans="1:15" ht="11.25">
      <c r="A599" s="32"/>
      <c r="B599" s="32"/>
      <c r="C599" s="32"/>
      <c r="D599" s="32"/>
      <c r="E599" s="32"/>
      <c r="F599" s="34"/>
      <c r="G599" s="34"/>
      <c r="H599" s="34"/>
      <c r="I599" s="34"/>
      <c r="J599" s="34"/>
      <c r="K599" s="35"/>
      <c r="L599" s="35"/>
      <c r="M599" s="35"/>
      <c r="N599" s="35"/>
      <c r="O599" s="35"/>
    </row>
    <row r="600" spans="1:15" ht="11.25">
      <c r="A600" s="32"/>
      <c r="B600" s="32"/>
      <c r="C600" s="32"/>
      <c r="E600" s="32"/>
      <c r="F600" s="34"/>
      <c r="G600" s="34"/>
      <c r="H600" s="34"/>
      <c r="I600" s="34"/>
      <c r="J600" s="34"/>
      <c r="K600" s="35"/>
      <c r="L600" s="35"/>
      <c r="M600" s="35"/>
      <c r="N600" s="35"/>
      <c r="O600" s="35"/>
    </row>
    <row r="601" spans="1:15" ht="11.25">
      <c r="A601" s="32"/>
      <c r="B601" s="32"/>
      <c r="C601" s="32"/>
      <c r="E601" s="32"/>
      <c r="F601" s="34"/>
      <c r="G601" s="34"/>
      <c r="H601" s="34"/>
      <c r="I601" s="34"/>
      <c r="J601" s="34"/>
      <c r="K601" s="35"/>
      <c r="L601" s="35"/>
      <c r="M601" s="35"/>
      <c r="N601" s="35"/>
      <c r="O601" s="35"/>
    </row>
    <row r="602" spans="1:15" ht="11.25">
      <c r="A602" s="38"/>
      <c r="B602" s="38"/>
      <c r="C602" s="38"/>
      <c r="D602" s="38"/>
      <c r="E602" s="38"/>
      <c r="F602" s="41"/>
      <c r="G602" s="41"/>
      <c r="H602" s="41"/>
      <c r="I602" s="41"/>
      <c r="J602" s="41"/>
      <c r="K602" s="42"/>
      <c r="L602" s="42"/>
      <c r="M602" s="42"/>
      <c r="N602" s="42"/>
      <c r="O602" s="42"/>
    </row>
    <row r="603" spans="2:10" ht="11.25">
      <c r="B603" s="51" t="s">
        <v>34</v>
      </c>
      <c r="F603" s="73">
        <f>SUM(F565:F602)</f>
        <v>1459850</v>
      </c>
      <c r="G603" s="73">
        <f>SUM(G565:G602)</f>
        <v>729925</v>
      </c>
      <c r="H603" s="73"/>
      <c r="I603" s="73"/>
      <c r="J603" s="73">
        <f>SUM(J565:J602)</f>
        <v>729925</v>
      </c>
    </row>
    <row r="604" spans="2:10" ht="11.25">
      <c r="B604" s="51" t="s">
        <v>26</v>
      </c>
      <c r="F604" s="74">
        <f>F542+F603</f>
        <v>4249902</v>
      </c>
      <c r="G604" s="74">
        <f>G542+G603</f>
        <v>3361633</v>
      </c>
      <c r="H604" s="74"/>
      <c r="I604" s="73"/>
      <c r="J604" s="74">
        <f>J542+J603</f>
        <v>888269</v>
      </c>
    </row>
    <row r="605" spans="2:10" ht="11.25">
      <c r="B605" s="51" t="s">
        <v>27</v>
      </c>
      <c r="F605" s="75"/>
      <c r="G605" s="75"/>
      <c r="H605" s="75"/>
      <c r="I605" s="75"/>
      <c r="J605" s="75"/>
    </row>
    <row r="608" spans="11:14" ht="11.25">
      <c r="K608" s="119"/>
      <c r="L608" s="119"/>
      <c r="M608" s="119"/>
      <c r="N608" s="119"/>
    </row>
    <row r="609" spans="2:14" ht="11.25">
      <c r="B609" s="119" t="s">
        <v>28</v>
      </c>
      <c r="C609" s="119"/>
      <c r="D609" s="119"/>
      <c r="K609" s="119" t="s">
        <v>52</v>
      </c>
      <c r="L609" s="119"/>
      <c r="M609" s="119"/>
      <c r="N609" s="119"/>
    </row>
    <row r="610" spans="2:14" ht="11.25">
      <c r="B610" s="119" t="s">
        <v>29</v>
      </c>
      <c r="C610" s="119"/>
      <c r="D610" s="119"/>
      <c r="K610" s="119" t="s">
        <v>31</v>
      </c>
      <c r="L610" s="119"/>
      <c r="M610" s="119"/>
      <c r="N610" s="119"/>
    </row>
    <row r="611" spans="2:4" ht="11.25">
      <c r="B611" s="143"/>
      <c r="C611" s="143"/>
      <c r="D611" s="143"/>
    </row>
    <row r="612" spans="1:15" ht="11.25">
      <c r="A612" s="119" t="s">
        <v>33</v>
      </c>
      <c r="B612" s="119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</row>
    <row r="613" spans="1:15" ht="11.25">
      <c r="A613" s="119" t="s">
        <v>23</v>
      </c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</row>
    <row r="614" spans="1:15" ht="11.2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116" t="s">
        <v>24</v>
      </c>
      <c r="N614" s="117"/>
      <c r="O614" s="51"/>
    </row>
    <row r="615" spans="1:15" ht="11.25">
      <c r="A615" s="119" t="s">
        <v>142</v>
      </c>
      <c r="B615" s="119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</row>
    <row r="616" spans="1:15" ht="11.2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</row>
    <row r="617" spans="1:15" ht="11.25">
      <c r="A617" s="119" t="s">
        <v>0</v>
      </c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</row>
    <row r="618" spans="1:15" ht="11.25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</row>
    <row r="619" spans="1:15" ht="11.25">
      <c r="A619" s="57" t="s">
        <v>32</v>
      </c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</row>
    <row r="620" spans="1:15" ht="11.25">
      <c r="A620" s="57" t="s">
        <v>35</v>
      </c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</row>
    <row r="621" ht="11.25">
      <c r="A621" s="57" t="s">
        <v>25</v>
      </c>
    </row>
    <row r="622" spans="1:15" ht="11.25">
      <c r="A622" s="58" t="s">
        <v>14</v>
      </c>
      <c r="B622" s="59" t="s">
        <v>96</v>
      </c>
      <c r="C622" s="60"/>
      <c r="D622" s="58"/>
      <c r="E622" s="60"/>
      <c r="F622" s="58"/>
      <c r="G622" s="61"/>
      <c r="H622" s="61"/>
      <c r="I622" s="61"/>
      <c r="J622" s="60"/>
      <c r="K622" s="137" t="s">
        <v>17</v>
      </c>
      <c r="L622" s="138"/>
      <c r="M622" s="138"/>
      <c r="N622" s="139"/>
      <c r="O622" s="62"/>
    </row>
    <row r="623" spans="1:15" ht="11.25">
      <c r="A623" s="63"/>
      <c r="B623" s="64"/>
      <c r="C623" s="65"/>
      <c r="D623" s="118" t="s">
        <v>15</v>
      </c>
      <c r="E623" s="135"/>
      <c r="F623" s="118" t="s">
        <v>16</v>
      </c>
      <c r="G623" s="136"/>
      <c r="H623" s="136"/>
      <c r="I623" s="136"/>
      <c r="J623" s="135"/>
      <c r="K623" s="140"/>
      <c r="L623" s="141"/>
      <c r="M623" s="141"/>
      <c r="N623" s="142"/>
      <c r="O623" s="66" t="s">
        <v>20</v>
      </c>
    </row>
    <row r="624" spans="1:15" ht="11.25">
      <c r="A624" s="67" t="s">
        <v>97</v>
      </c>
      <c r="B624" s="68"/>
      <c r="C624" s="69"/>
      <c r="D624" s="67"/>
      <c r="E624" s="69"/>
      <c r="F624" s="67"/>
      <c r="G624" s="68"/>
      <c r="H624" s="68"/>
      <c r="I624" s="68"/>
      <c r="J624" s="69"/>
      <c r="K624" s="116" t="s">
        <v>18</v>
      </c>
      <c r="L624" s="117"/>
      <c r="M624" s="116" t="s">
        <v>19</v>
      </c>
      <c r="N624" s="117"/>
      <c r="O624" s="66" t="s">
        <v>21</v>
      </c>
    </row>
    <row r="625" spans="1:15" ht="11.25">
      <c r="A625" s="70"/>
      <c r="B625" s="70"/>
      <c r="C625" s="70"/>
      <c r="D625" s="70" t="s">
        <v>3</v>
      </c>
      <c r="E625" s="70" t="s">
        <v>5</v>
      </c>
      <c r="F625" s="70"/>
      <c r="G625" s="70"/>
      <c r="H625" s="70"/>
      <c r="I625" s="70"/>
      <c r="J625" s="70"/>
      <c r="K625" s="70" t="s">
        <v>10</v>
      </c>
      <c r="L625" s="70"/>
      <c r="M625" s="70"/>
      <c r="N625" s="70"/>
      <c r="O625" s="66" t="s">
        <v>22</v>
      </c>
    </row>
    <row r="626" spans="1:15" ht="11.25">
      <c r="A626" s="71" t="s">
        <v>30</v>
      </c>
      <c r="B626" s="71" t="s">
        <v>1</v>
      </c>
      <c r="C626" s="71" t="s">
        <v>2</v>
      </c>
      <c r="D626" s="71" t="s">
        <v>4</v>
      </c>
      <c r="E626" s="71" t="s">
        <v>4</v>
      </c>
      <c r="F626" s="71" t="s">
        <v>36</v>
      </c>
      <c r="G626" s="71" t="s">
        <v>6</v>
      </c>
      <c r="H626" s="71" t="s">
        <v>8</v>
      </c>
      <c r="I626" s="71" t="s">
        <v>7</v>
      </c>
      <c r="J626" s="71" t="s">
        <v>128</v>
      </c>
      <c r="K626" s="71" t="s">
        <v>11</v>
      </c>
      <c r="L626" s="71" t="s">
        <v>12</v>
      </c>
      <c r="M626" s="71" t="s">
        <v>13</v>
      </c>
      <c r="N626" s="71" t="s">
        <v>12</v>
      </c>
      <c r="O626" s="72"/>
    </row>
    <row r="627" spans="1:15" ht="11.25">
      <c r="A627" s="32"/>
      <c r="B627" s="45" t="s">
        <v>101</v>
      </c>
      <c r="C627" s="32"/>
      <c r="D627" s="32"/>
      <c r="E627" s="32"/>
      <c r="F627" s="34"/>
      <c r="G627" s="34"/>
      <c r="H627" s="34"/>
      <c r="I627" s="34"/>
      <c r="J627" s="34"/>
      <c r="K627" s="35"/>
      <c r="L627" s="35"/>
      <c r="M627" s="35"/>
      <c r="N627" s="35"/>
      <c r="O627" s="35"/>
    </row>
    <row r="628" spans="1:15" ht="11.25">
      <c r="A628" s="32" t="s">
        <v>887</v>
      </c>
      <c r="B628" s="32" t="s">
        <v>198</v>
      </c>
      <c r="C628" s="32" t="s">
        <v>195</v>
      </c>
      <c r="D628" s="32"/>
      <c r="E628" s="32"/>
      <c r="F628" s="34">
        <v>286846</v>
      </c>
      <c r="G628" s="34">
        <f>SUM(F628)</f>
        <v>286846</v>
      </c>
      <c r="H628" s="34"/>
      <c r="I628" s="34"/>
      <c r="J628" s="34"/>
      <c r="K628" s="35" t="s">
        <v>185</v>
      </c>
      <c r="L628" s="35">
        <v>1</v>
      </c>
      <c r="M628" s="35"/>
      <c r="N628" s="35"/>
      <c r="O628" s="35" t="s">
        <v>137</v>
      </c>
    </row>
    <row r="629" spans="1:15" ht="11.25">
      <c r="A629" s="32"/>
      <c r="B629" s="32"/>
      <c r="C629" s="32" t="s">
        <v>459</v>
      </c>
      <c r="D629" s="32"/>
      <c r="E629" s="32"/>
      <c r="F629" s="34"/>
      <c r="G629" s="34"/>
      <c r="H629" s="34"/>
      <c r="I629" s="34"/>
      <c r="J629" s="34"/>
      <c r="K629" s="35"/>
      <c r="L629" s="35"/>
      <c r="M629" s="35"/>
      <c r="N629" s="35"/>
      <c r="O629" s="35"/>
    </row>
    <row r="630" spans="1:15" ht="11.25">
      <c r="A630" s="32"/>
      <c r="B630" s="32"/>
      <c r="C630" s="32"/>
      <c r="D630" s="32"/>
      <c r="E630" s="32"/>
      <c r="F630" s="34"/>
      <c r="G630" s="34"/>
      <c r="H630" s="34"/>
      <c r="I630" s="34"/>
      <c r="J630" s="34"/>
      <c r="K630" s="35"/>
      <c r="L630" s="35"/>
      <c r="M630" s="35"/>
      <c r="N630" s="35"/>
      <c r="O630" s="35"/>
    </row>
    <row r="631" spans="1:15" ht="11.25">
      <c r="A631" s="32" t="s">
        <v>888</v>
      </c>
      <c r="B631" s="32" t="s">
        <v>220</v>
      </c>
      <c r="C631" s="32" t="s">
        <v>219</v>
      </c>
      <c r="D631" s="32"/>
      <c r="E631" s="32"/>
      <c r="F631" s="34">
        <v>257161</v>
      </c>
      <c r="G631" s="34">
        <f>SUM(F631)</f>
        <v>257161</v>
      </c>
      <c r="H631" s="34"/>
      <c r="I631" s="34"/>
      <c r="J631" s="34"/>
      <c r="K631" s="35" t="s">
        <v>162</v>
      </c>
      <c r="L631" s="35">
        <v>1</v>
      </c>
      <c r="M631" s="35"/>
      <c r="N631" s="35"/>
      <c r="O631" s="35" t="s">
        <v>37</v>
      </c>
    </row>
    <row r="632" spans="1:15" ht="11.25">
      <c r="A632" s="32"/>
      <c r="B632" s="32"/>
      <c r="C632" s="32" t="s">
        <v>462</v>
      </c>
      <c r="D632" s="32"/>
      <c r="E632" s="32"/>
      <c r="F632" s="34"/>
      <c r="G632" s="34"/>
      <c r="H632" s="34"/>
      <c r="I632" s="34"/>
      <c r="J632" s="34"/>
      <c r="K632" s="35"/>
      <c r="L632" s="35"/>
      <c r="M632" s="35"/>
      <c r="N632" s="35"/>
      <c r="O632" s="35"/>
    </row>
    <row r="633" spans="1:15" ht="11.25">
      <c r="A633" s="32"/>
      <c r="B633" s="32"/>
      <c r="C633" s="32"/>
      <c r="D633" s="32"/>
      <c r="E633" s="32"/>
      <c r="F633" s="34"/>
      <c r="G633" s="34"/>
      <c r="H633" s="34"/>
      <c r="I633" s="34"/>
      <c r="J633" s="34"/>
      <c r="K633" s="35"/>
      <c r="L633" s="35"/>
      <c r="M633" s="35"/>
      <c r="N633" s="35"/>
      <c r="O633" s="35"/>
    </row>
    <row r="634" spans="1:15" ht="11.25">
      <c r="A634" s="32" t="s">
        <v>889</v>
      </c>
      <c r="B634" s="32" t="s">
        <v>226</v>
      </c>
      <c r="C634" s="32" t="s">
        <v>145</v>
      </c>
      <c r="D634" s="32"/>
      <c r="F634" s="34">
        <v>458384</v>
      </c>
      <c r="G634" s="34">
        <f>SUM(F634)</f>
        <v>458384</v>
      </c>
      <c r="K634" s="35" t="s">
        <v>178</v>
      </c>
      <c r="L634" s="35">
        <v>1</v>
      </c>
      <c r="M634" s="35"/>
      <c r="N634" s="35"/>
      <c r="O634" s="35" t="s">
        <v>37</v>
      </c>
    </row>
    <row r="635" spans="1:15" ht="11.25">
      <c r="A635" s="32"/>
      <c r="B635" s="32"/>
      <c r="C635" s="32" t="s">
        <v>468</v>
      </c>
      <c r="D635" s="32"/>
      <c r="E635" s="32"/>
      <c r="F635" s="34"/>
      <c r="G635" s="34"/>
      <c r="H635" s="34"/>
      <c r="I635" s="34"/>
      <c r="J635" s="34"/>
      <c r="K635" s="35"/>
      <c r="L635" s="35"/>
      <c r="M635" s="35"/>
      <c r="N635" s="35"/>
      <c r="O635" s="35"/>
    </row>
    <row r="636" spans="1:15" ht="11.25">
      <c r="A636" s="32"/>
      <c r="B636" s="32"/>
      <c r="C636" s="32"/>
      <c r="D636" s="32"/>
      <c r="E636" s="32"/>
      <c r="F636" s="34"/>
      <c r="G636" s="34"/>
      <c r="H636" s="34"/>
      <c r="I636" s="34"/>
      <c r="J636" s="34"/>
      <c r="K636" s="35"/>
      <c r="L636" s="35"/>
      <c r="M636" s="35"/>
      <c r="N636" s="35"/>
      <c r="O636" s="35"/>
    </row>
    <row r="637" spans="1:15" ht="11.25">
      <c r="A637" s="32" t="s">
        <v>890</v>
      </c>
      <c r="B637" s="32" t="s">
        <v>166</v>
      </c>
      <c r="C637" s="32" t="s">
        <v>228</v>
      </c>
      <c r="D637" s="32"/>
      <c r="E637" s="32"/>
      <c r="F637" s="34">
        <v>227356</v>
      </c>
      <c r="G637" s="34">
        <f>SUM(F637)</f>
        <v>227356</v>
      </c>
      <c r="H637" s="34"/>
      <c r="I637" s="34"/>
      <c r="J637" s="34"/>
      <c r="K637" s="35" t="s">
        <v>178</v>
      </c>
      <c r="L637" s="35">
        <v>1</v>
      </c>
      <c r="M637" s="35"/>
      <c r="N637" s="35"/>
      <c r="O637" s="35" t="s">
        <v>37</v>
      </c>
    </row>
    <row r="638" spans="1:15" ht="11.25">
      <c r="A638" s="32"/>
      <c r="B638" s="32"/>
      <c r="C638" s="32" t="s">
        <v>464</v>
      </c>
      <c r="D638" s="32"/>
      <c r="E638" s="32"/>
      <c r="F638" s="34"/>
      <c r="G638" s="34"/>
      <c r="H638" s="34"/>
      <c r="I638" s="34"/>
      <c r="J638" s="34"/>
      <c r="K638" s="35"/>
      <c r="L638" s="35"/>
      <c r="M638" s="35"/>
      <c r="N638" s="35"/>
      <c r="O638" s="35"/>
    </row>
    <row r="639" spans="1:15" ht="11.25">
      <c r="A639" s="32"/>
      <c r="B639" s="32"/>
      <c r="C639" s="32"/>
      <c r="D639" s="32"/>
      <c r="E639" s="32"/>
      <c r="F639" s="34"/>
      <c r="G639" s="34"/>
      <c r="H639" s="34"/>
      <c r="I639" s="34"/>
      <c r="J639" s="34"/>
      <c r="K639" s="35"/>
      <c r="L639" s="35"/>
      <c r="M639" s="35"/>
      <c r="N639" s="35"/>
      <c r="O639" s="35"/>
    </row>
    <row r="640" spans="1:15" ht="11.25">
      <c r="A640" s="32" t="s">
        <v>891</v>
      </c>
      <c r="B640" s="32" t="s">
        <v>361</v>
      </c>
      <c r="C640" s="32" t="s">
        <v>682</v>
      </c>
      <c r="E640" s="32"/>
      <c r="F640" s="34">
        <v>165378</v>
      </c>
      <c r="G640" s="34">
        <f>SUM(F640)</f>
        <v>165378</v>
      </c>
      <c r="H640" s="34"/>
      <c r="I640" s="34"/>
      <c r="J640" s="34"/>
      <c r="K640" s="35" t="s">
        <v>362</v>
      </c>
      <c r="L640" s="35">
        <v>1</v>
      </c>
      <c r="M640" s="35"/>
      <c r="N640" s="35"/>
      <c r="O640" s="35" t="s">
        <v>37</v>
      </c>
    </row>
    <row r="641" spans="1:15" ht="11.25">
      <c r="A641" s="32"/>
      <c r="B641" s="32"/>
      <c r="C641" s="32" t="s">
        <v>474</v>
      </c>
      <c r="E641" s="32"/>
      <c r="F641" s="34"/>
      <c r="G641" s="34"/>
      <c r="H641" s="34"/>
      <c r="I641" s="34"/>
      <c r="J641" s="34"/>
      <c r="K641" s="35"/>
      <c r="L641" s="35"/>
      <c r="M641" s="35"/>
      <c r="N641" s="35"/>
      <c r="O641" s="35"/>
    </row>
    <row r="642" spans="1:15" ht="11.25">
      <c r="A642" s="32"/>
      <c r="B642" s="32"/>
      <c r="C642" s="32"/>
      <c r="E642" s="32"/>
      <c r="F642" s="34"/>
      <c r="G642" s="34"/>
      <c r="H642" s="34"/>
      <c r="I642" s="34"/>
      <c r="J642" s="34"/>
      <c r="K642" s="35"/>
      <c r="L642" s="35"/>
      <c r="M642" s="35"/>
      <c r="N642" s="35"/>
      <c r="O642" s="35"/>
    </row>
    <row r="643" spans="1:15" ht="11.25">
      <c r="A643" s="32" t="s">
        <v>892</v>
      </c>
      <c r="B643" s="32" t="s">
        <v>166</v>
      </c>
      <c r="C643" s="32" t="s">
        <v>207</v>
      </c>
      <c r="E643" s="32"/>
      <c r="F643" s="34">
        <v>50000</v>
      </c>
      <c r="G643" s="34">
        <f>SUM(F643)</f>
        <v>50000</v>
      </c>
      <c r="H643" s="34"/>
      <c r="I643" s="34"/>
      <c r="J643" s="34"/>
      <c r="K643" s="35" t="s">
        <v>174</v>
      </c>
      <c r="L643" s="35">
        <v>1</v>
      </c>
      <c r="M643" s="35"/>
      <c r="N643" s="35"/>
      <c r="O643" s="35" t="s">
        <v>37</v>
      </c>
    </row>
    <row r="644" spans="1:15" ht="11.25">
      <c r="A644" s="32"/>
      <c r="B644" s="32"/>
      <c r="C644" s="32" t="s">
        <v>458</v>
      </c>
      <c r="E644" s="32"/>
      <c r="F644" s="34"/>
      <c r="G644" s="34"/>
      <c r="H644" s="34"/>
      <c r="I644" s="34"/>
      <c r="J644" s="34"/>
      <c r="K644" s="35"/>
      <c r="L644" s="35"/>
      <c r="M644" s="35"/>
      <c r="N644" s="35"/>
      <c r="O644" s="35"/>
    </row>
    <row r="645" spans="1:15" ht="11.25">
      <c r="A645" s="32"/>
      <c r="B645" s="32"/>
      <c r="C645" s="32"/>
      <c r="E645" s="32"/>
      <c r="F645" s="34"/>
      <c r="G645" s="34"/>
      <c r="H645" s="34"/>
      <c r="I645" s="34"/>
      <c r="J645" s="34"/>
      <c r="K645" s="35"/>
      <c r="L645" s="35"/>
      <c r="M645" s="35"/>
      <c r="N645" s="35"/>
      <c r="O645" s="35"/>
    </row>
    <row r="646" spans="1:15" ht="11.25">
      <c r="A646" s="32" t="s">
        <v>893</v>
      </c>
      <c r="B646" s="32" t="s">
        <v>666</v>
      </c>
      <c r="C646" s="32" t="s">
        <v>195</v>
      </c>
      <c r="D646" s="32"/>
      <c r="E646" s="32"/>
      <c r="F646" s="34">
        <v>268824</v>
      </c>
      <c r="G646" s="34">
        <f>SUM(F646)</f>
        <v>268824</v>
      </c>
      <c r="H646" s="32"/>
      <c r="I646" s="32"/>
      <c r="J646" s="32"/>
      <c r="K646" s="35" t="s">
        <v>178</v>
      </c>
      <c r="L646" s="35">
        <v>1</v>
      </c>
      <c r="M646" s="35"/>
      <c r="N646" s="35"/>
      <c r="O646" s="35" t="s">
        <v>37</v>
      </c>
    </row>
    <row r="647" spans="1:15" ht="11.25">
      <c r="A647" s="32"/>
      <c r="B647" s="32"/>
      <c r="C647" s="32" t="s">
        <v>459</v>
      </c>
      <c r="D647" s="32"/>
      <c r="E647" s="32"/>
      <c r="F647" s="34"/>
      <c r="G647" s="34"/>
      <c r="H647" s="34"/>
      <c r="I647" s="34"/>
      <c r="J647" s="34"/>
      <c r="K647" s="35"/>
      <c r="L647" s="35"/>
      <c r="M647" s="35"/>
      <c r="N647" s="35"/>
      <c r="O647" s="35"/>
    </row>
    <row r="648" spans="1:15" ht="11.25">
      <c r="A648" s="32"/>
      <c r="B648" s="32"/>
      <c r="C648" s="32"/>
      <c r="D648" s="80"/>
      <c r="E648" s="32"/>
      <c r="F648" s="34"/>
      <c r="G648" s="34"/>
      <c r="H648" s="34"/>
      <c r="I648" s="34"/>
      <c r="J648" s="34"/>
      <c r="K648" s="35"/>
      <c r="L648" s="35"/>
      <c r="M648" s="35"/>
      <c r="N648" s="35"/>
      <c r="O648" s="35"/>
    </row>
    <row r="649" spans="1:15" ht="11.25">
      <c r="A649" s="32"/>
      <c r="B649" s="32"/>
      <c r="C649" s="32"/>
      <c r="D649" s="80"/>
      <c r="E649" s="32"/>
      <c r="F649" s="34"/>
      <c r="G649" s="34"/>
      <c r="H649" s="34"/>
      <c r="I649" s="34"/>
      <c r="J649" s="34"/>
      <c r="K649" s="35"/>
      <c r="L649" s="35"/>
      <c r="M649" s="35"/>
      <c r="N649" s="35"/>
      <c r="O649" s="35"/>
    </row>
    <row r="650" spans="1:15" ht="11.25">
      <c r="A650" s="32"/>
      <c r="B650" s="32"/>
      <c r="C650" s="32"/>
      <c r="D650" s="80"/>
      <c r="E650" s="32"/>
      <c r="F650" s="34"/>
      <c r="G650" s="34"/>
      <c r="H650" s="34"/>
      <c r="I650" s="34"/>
      <c r="J650" s="34"/>
      <c r="K650" s="35"/>
      <c r="L650" s="35"/>
      <c r="M650" s="35"/>
      <c r="N650" s="35"/>
      <c r="O650" s="35"/>
    </row>
    <row r="651" spans="1:15" ht="11.25">
      <c r="A651" s="32"/>
      <c r="B651" s="32"/>
      <c r="C651" s="32"/>
      <c r="D651" s="80"/>
      <c r="E651" s="32"/>
      <c r="F651" s="34"/>
      <c r="G651" s="34"/>
      <c r="H651" s="34"/>
      <c r="I651" s="34"/>
      <c r="J651" s="34"/>
      <c r="K651" s="35"/>
      <c r="L651" s="35"/>
      <c r="M651" s="35"/>
      <c r="N651" s="35"/>
      <c r="O651" s="35"/>
    </row>
    <row r="652" spans="1:15" ht="11.25">
      <c r="A652" s="32"/>
      <c r="B652" s="32"/>
      <c r="C652" s="32"/>
      <c r="E652" s="32"/>
      <c r="F652" s="34"/>
      <c r="G652" s="34"/>
      <c r="H652" s="34"/>
      <c r="I652" s="34"/>
      <c r="J652" s="34"/>
      <c r="K652" s="35"/>
      <c r="L652" s="35"/>
      <c r="M652" s="35"/>
      <c r="N652" s="35"/>
      <c r="O652" s="35"/>
    </row>
    <row r="653" spans="1:15" ht="11.25">
      <c r="A653" s="32"/>
      <c r="B653" s="32"/>
      <c r="C653" s="32"/>
      <c r="E653" s="32"/>
      <c r="F653" s="34"/>
      <c r="G653" s="34"/>
      <c r="H653" s="34"/>
      <c r="I653" s="34"/>
      <c r="J653" s="34"/>
      <c r="K653" s="35"/>
      <c r="L653" s="35"/>
      <c r="M653" s="35"/>
      <c r="N653" s="35"/>
      <c r="O653" s="35"/>
    </row>
    <row r="654" spans="1:15" ht="11.25">
      <c r="A654" s="32"/>
      <c r="B654" s="32"/>
      <c r="C654" s="32"/>
      <c r="E654" s="32"/>
      <c r="F654" s="34"/>
      <c r="G654" s="34"/>
      <c r="H654" s="34"/>
      <c r="I654" s="34"/>
      <c r="J654" s="34"/>
      <c r="K654" s="35"/>
      <c r="L654" s="35"/>
      <c r="M654" s="35"/>
      <c r="N654" s="35"/>
      <c r="O654" s="35"/>
    </row>
    <row r="655" spans="1:15" ht="11.25">
      <c r="A655" s="32"/>
      <c r="B655" s="32"/>
      <c r="C655" s="32"/>
      <c r="E655" s="32"/>
      <c r="F655" s="34"/>
      <c r="G655" s="34"/>
      <c r="H655" s="34"/>
      <c r="I655" s="34"/>
      <c r="J655" s="34"/>
      <c r="K655" s="35"/>
      <c r="L655" s="35"/>
      <c r="M655" s="35"/>
      <c r="N655" s="35"/>
      <c r="O655" s="35"/>
    </row>
    <row r="656" spans="1:15" ht="11.25">
      <c r="A656" s="32"/>
      <c r="B656" s="32"/>
      <c r="C656" s="32"/>
      <c r="E656" s="32"/>
      <c r="F656" s="34"/>
      <c r="G656" s="34"/>
      <c r="H656" s="34"/>
      <c r="I656" s="34"/>
      <c r="J656" s="34"/>
      <c r="K656" s="35"/>
      <c r="L656" s="35"/>
      <c r="M656" s="35"/>
      <c r="N656" s="35"/>
      <c r="O656" s="35"/>
    </row>
    <row r="657" spans="1:15" ht="11.25">
      <c r="A657" s="32"/>
      <c r="B657" s="32"/>
      <c r="C657" s="32"/>
      <c r="E657" s="32"/>
      <c r="F657" s="34"/>
      <c r="G657" s="34"/>
      <c r="H657" s="34"/>
      <c r="I657" s="34"/>
      <c r="J657" s="34"/>
      <c r="K657" s="35"/>
      <c r="L657" s="35"/>
      <c r="M657" s="35"/>
      <c r="N657" s="35"/>
      <c r="O657" s="35"/>
    </row>
    <row r="658" spans="1:15" ht="11.25">
      <c r="A658" s="32"/>
      <c r="B658" s="32"/>
      <c r="C658" s="32"/>
      <c r="E658" s="32"/>
      <c r="F658" s="34"/>
      <c r="G658" s="34"/>
      <c r="H658" s="34"/>
      <c r="I658" s="34"/>
      <c r="J658" s="34"/>
      <c r="K658" s="35"/>
      <c r="L658" s="35"/>
      <c r="M658" s="35"/>
      <c r="N658" s="35"/>
      <c r="O658" s="35"/>
    </row>
    <row r="659" spans="1:15" ht="11.25">
      <c r="A659" s="32"/>
      <c r="B659" s="32"/>
      <c r="C659" s="32"/>
      <c r="E659" s="32"/>
      <c r="F659" s="34"/>
      <c r="G659" s="34"/>
      <c r="H659" s="34"/>
      <c r="I659" s="34"/>
      <c r="J659" s="34"/>
      <c r="K659" s="35"/>
      <c r="L659" s="35"/>
      <c r="M659" s="35"/>
      <c r="N659" s="35"/>
      <c r="O659" s="35"/>
    </row>
    <row r="660" spans="1:15" ht="11.25">
      <c r="A660" s="38"/>
      <c r="B660" s="38"/>
      <c r="C660" s="38"/>
      <c r="D660" s="38"/>
      <c r="E660" s="38"/>
      <c r="F660" s="41"/>
      <c r="G660" s="41"/>
      <c r="H660" s="41"/>
      <c r="I660" s="41"/>
      <c r="J660" s="41"/>
      <c r="K660" s="42"/>
      <c r="L660" s="42"/>
      <c r="M660" s="42"/>
      <c r="N660" s="42"/>
      <c r="O660" s="42"/>
    </row>
    <row r="661" spans="2:10" ht="11.25">
      <c r="B661" s="51" t="s">
        <v>34</v>
      </c>
      <c r="F661" s="73">
        <f>SUM(F627:F660)</f>
        <v>1713949</v>
      </c>
      <c r="G661" s="73">
        <f>SUM(G627:G660)</f>
        <v>1713949</v>
      </c>
      <c r="H661" s="73"/>
      <c r="I661" s="73"/>
      <c r="J661" s="73"/>
    </row>
    <row r="662" spans="2:10" ht="11.25">
      <c r="B662" s="51" t="s">
        <v>26</v>
      </c>
      <c r="F662" s="74">
        <f>SUM(F661)</f>
        <v>1713949</v>
      </c>
      <c r="G662" s="74">
        <f>SUM(G661)</f>
        <v>1713949</v>
      </c>
      <c r="H662" s="74"/>
      <c r="I662" s="73"/>
      <c r="J662" s="73"/>
    </row>
    <row r="663" spans="2:10" ht="11.25">
      <c r="B663" s="51" t="s">
        <v>27</v>
      </c>
      <c r="F663" s="74">
        <f>F176+F481+F604+F662</f>
        <v>21179224</v>
      </c>
      <c r="G663" s="74">
        <f>G176+G481+G604+G662</f>
        <v>18200574</v>
      </c>
      <c r="H663" s="74"/>
      <c r="I663" s="74"/>
      <c r="J663" s="74">
        <f>J176+J481+J604+J662</f>
        <v>2978650</v>
      </c>
    </row>
    <row r="667" spans="11:14" ht="11.25">
      <c r="K667" s="119"/>
      <c r="L667" s="119"/>
      <c r="M667" s="119"/>
      <c r="N667" s="119"/>
    </row>
    <row r="668" spans="2:14" ht="11.25">
      <c r="B668" s="119" t="s">
        <v>28</v>
      </c>
      <c r="C668" s="119"/>
      <c r="D668" s="119"/>
      <c r="K668" s="119" t="s">
        <v>52</v>
      </c>
      <c r="L668" s="119"/>
      <c r="M668" s="119"/>
      <c r="N668" s="119"/>
    </row>
    <row r="669" spans="2:14" ht="11.25">
      <c r="B669" s="119" t="s">
        <v>29</v>
      </c>
      <c r="C669" s="119"/>
      <c r="D669" s="119"/>
      <c r="K669" s="119" t="s">
        <v>31</v>
      </c>
      <c r="L669" s="119"/>
      <c r="M669" s="119"/>
      <c r="N669" s="119"/>
    </row>
    <row r="670" spans="2:4" ht="11.25">
      <c r="B670" s="143"/>
      <c r="C670" s="143"/>
      <c r="D670" s="143"/>
    </row>
  </sheetData>
  <sheetProtection/>
  <mergeCells count="166">
    <mergeCell ref="B610:D610"/>
    <mergeCell ref="K610:N610"/>
    <mergeCell ref="K562:L562"/>
    <mergeCell ref="M562:N562"/>
    <mergeCell ref="K608:N608"/>
    <mergeCell ref="B609:D609"/>
    <mergeCell ref="K609:N609"/>
    <mergeCell ref="M492:N492"/>
    <mergeCell ref="A493:O493"/>
    <mergeCell ref="A495:O495"/>
    <mergeCell ref="M552:N552"/>
    <mergeCell ref="A550:O550"/>
    <mergeCell ref="A553:O553"/>
    <mergeCell ref="A555:O555"/>
    <mergeCell ref="K560:N561"/>
    <mergeCell ref="D561:E561"/>
    <mergeCell ref="F561:J561"/>
    <mergeCell ref="K486:N486"/>
    <mergeCell ref="B487:D487"/>
    <mergeCell ref="K487:N487"/>
    <mergeCell ref="B488:D488"/>
    <mergeCell ref="K488:N488"/>
    <mergeCell ref="A551:O551"/>
    <mergeCell ref="K548:N548"/>
    <mergeCell ref="D501:E501"/>
    <mergeCell ref="F501:J501"/>
    <mergeCell ref="B547:D547"/>
    <mergeCell ref="A429:O429"/>
    <mergeCell ref="M430:N430"/>
    <mergeCell ref="A431:O431"/>
    <mergeCell ref="A433:O433"/>
    <mergeCell ref="K438:N439"/>
    <mergeCell ref="D439:E439"/>
    <mergeCell ref="F439:J439"/>
    <mergeCell ref="K440:L440"/>
    <mergeCell ref="M440:N440"/>
    <mergeCell ref="K136:L136"/>
    <mergeCell ref="M136:N136"/>
    <mergeCell ref="A127:O127"/>
    <mergeCell ref="A129:O129"/>
    <mergeCell ref="K134:N135"/>
    <mergeCell ref="D135:E135"/>
    <mergeCell ref="F135:J135"/>
    <mergeCell ref="D73:E73"/>
    <mergeCell ref="F73:J73"/>
    <mergeCell ref="K74:L74"/>
    <mergeCell ref="M74:N74"/>
    <mergeCell ref="A124:O124"/>
    <mergeCell ref="A125:O125"/>
    <mergeCell ref="M126:N126"/>
    <mergeCell ref="B121:D121"/>
    <mergeCell ref="K121:N121"/>
    <mergeCell ref="K122:N122"/>
    <mergeCell ref="B122:D122"/>
    <mergeCell ref="B670:D670"/>
    <mergeCell ref="F623:J623"/>
    <mergeCell ref="K667:N667"/>
    <mergeCell ref="B669:D669"/>
    <mergeCell ref="K624:L624"/>
    <mergeCell ref="M624:N624"/>
    <mergeCell ref="B668:D668"/>
    <mergeCell ref="K668:N668"/>
    <mergeCell ref="K622:N623"/>
    <mergeCell ref="D623:E623"/>
    <mergeCell ref="F317:J317"/>
    <mergeCell ref="B366:D366"/>
    <mergeCell ref="K318:L318"/>
    <mergeCell ref="M318:N318"/>
    <mergeCell ref="B365:D365"/>
    <mergeCell ref="B611:D611"/>
    <mergeCell ref="M614:N614"/>
    <mergeCell ref="A615:O615"/>
    <mergeCell ref="A617:O617"/>
    <mergeCell ref="A613:O613"/>
    <mergeCell ref="B60:D60"/>
    <mergeCell ref="A1:O1"/>
    <mergeCell ref="A2:O2"/>
    <mergeCell ref="A4:O4"/>
    <mergeCell ref="A6:O6"/>
    <mergeCell ref="M3:N3"/>
    <mergeCell ref="D12:E12"/>
    <mergeCell ref="F12:J12"/>
    <mergeCell ref="K11:N12"/>
    <mergeCell ref="B59:D59"/>
    <mergeCell ref="K59:N59"/>
    <mergeCell ref="K13:L13"/>
    <mergeCell ref="M13:N13"/>
    <mergeCell ref="K58:N58"/>
    <mergeCell ref="B61:D61"/>
    <mergeCell ref="M186:N186"/>
    <mergeCell ref="A187:O187"/>
    <mergeCell ref="A62:O62"/>
    <mergeCell ref="A63:O63"/>
    <mergeCell ref="M64:N64"/>
    <mergeCell ref="A65:O65"/>
    <mergeCell ref="A67:O67"/>
    <mergeCell ref="K72:N73"/>
    <mergeCell ref="B181:D181"/>
    <mergeCell ref="K181:N181"/>
    <mergeCell ref="K180:N180"/>
    <mergeCell ref="A246:O246"/>
    <mergeCell ref="A189:O189"/>
    <mergeCell ref="K194:N195"/>
    <mergeCell ref="D195:E195"/>
    <mergeCell ref="F195:J195"/>
    <mergeCell ref="K196:L196"/>
    <mergeCell ref="M196:N196"/>
    <mergeCell ref="B243:D243"/>
    <mergeCell ref="A245:O245"/>
    <mergeCell ref="B182:D182"/>
    <mergeCell ref="K182:N182"/>
    <mergeCell ref="A184:O184"/>
    <mergeCell ref="A185:O185"/>
    <mergeCell ref="K243:N243"/>
    <mergeCell ref="K244:N244"/>
    <mergeCell ref="K669:N669"/>
    <mergeCell ref="M257:N257"/>
    <mergeCell ref="M247:N247"/>
    <mergeCell ref="A248:O248"/>
    <mergeCell ref="A490:O490"/>
    <mergeCell ref="A491:O491"/>
    <mergeCell ref="A306:O306"/>
    <mergeCell ref="A307:O307"/>
    <mergeCell ref="M308:N308"/>
    <mergeCell ref="A612:O612"/>
    <mergeCell ref="K547:N547"/>
    <mergeCell ref="B548:D548"/>
    <mergeCell ref="B304:D304"/>
    <mergeCell ref="K500:N501"/>
    <mergeCell ref="A309:O309"/>
    <mergeCell ref="A311:O311"/>
    <mergeCell ref="K316:N317"/>
    <mergeCell ref="D317:E317"/>
    <mergeCell ref="A428:O428"/>
    <mergeCell ref="K304:N304"/>
    <mergeCell ref="D256:E256"/>
    <mergeCell ref="F256:J256"/>
    <mergeCell ref="B303:D303"/>
    <mergeCell ref="M369:N369"/>
    <mergeCell ref="K302:N302"/>
    <mergeCell ref="K257:L257"/>
    <mergeCell ref="K255:N256"/>
    <mergeCell ref="A367:O367"/>
    <mergeCell ref="A368:O368"/>
    <mergeCell ref="K303:N303"/>
    <mergeCell ref="K546:N546"/>
    <mergeCell ref="K242:N242"/>
    <mergeCell ref="K366:N366"/>
    <mergeCell ref="K502:L502"/>
    <mergeCell ref="M502:N502"/>
    <mergeCell ref="A370:O370"/>
    <mergeCell ref="A250:O250"/>
    <mergeCell ref="K365:N365"/>
    <mergeCell ref="K364:N364"/>
    <mergeCell ref="B244:D244"/>
    <mergeCell ref="B426:D426"/>
    <mergeCell ref="K426:N426"/>
    <mergeCell ref="K379:L379"/>
    <mergeCell ref="M379:N379"/>
    <mergeCell ref="K424:N424"/>
    <mergeCell ref="B425:D425"/>
    <mergeCell ref="K425:N425"/>
    <mergeCell ref="A372:O372"/>
    <mergeCell ref="K377:N378"/>
    <mergeCell ref="D378:E378"/>
    <mergeCell ref="F378:J378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20"/>
  <sheetViews>
    <sheetView zoomScalePageLayoutView="0" workbookViewId="0" topLeftCell="A138">
      <selection activeCell="A138" sqref="A1:IV16384"/>
    </sheetView>
  </sheetViews>
  <sheetFormatPr defaultColWidth="11.421875" defaultRowHeight="12.75"/>
  <cols>
    <col min="1" max="1" width="10.57421875" style="36" customWidth="1"/>
    <col min="2" max="2" width="30.421875" style="36" customWidth="1"/>
    <col min="3" max="3" width="16.57421875" style="36" customWidth="1"/>
    <col min="4" max="5" width="8.57421875" style="36" customWidth="1"/>
    <col min="6" max="7" width="10.8515625" style="36" customWidth="1"/>
    <col min="8" max="8" width="9.28125" style="36" customWidth="1"/>
    <col min="9" max="9" width="10.140625" style="36" customWidth="1"/>
    <col min="10" max="10" width="9.00390625" style="36" customWidth="1"/>
    <col min="11" max="11" width="13.140625" style="36" customWidth="1"/>
    <col min="12" max="12" width="7.8515625" style="36" bestFit="1" customWidth="1"/>
    <col min="13" max="13" width="4.421875" style="36" bestFit="1" customWidth="1"/>
    <col min="14" max="14" width="7.8515625" style="36" bestFit="1" customWidth="1"/>
    <col min="15" max="15" width="9.421875" style="36" customWidth="1"/>
    <col min="16" max="16384" width="11.421875" style="36" customWidth="1"/>
  </cols>
  <sheetData>
    <row r="1" spans="1:15" ht="11.25">
      <c r="A1" s="119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1.25">
      <c r="A2" s="119" t="s">
        <v>23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1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16" t="s">
        <v>24</v>
      </c>
      <c r="N3" s="117"/>
      <c r="O3" s="51"/>
    </row>
    <row r="4" spans="1:15" ht="11.25">
      <c r="A4" s="119" t="s">
        <v>142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11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1.25">
      <c r="A6" s="119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15" ht="11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1.25">
      <c r="A8" s="57" t="s">
        <v>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1.25">
      <c r="A9" s="57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ht="11.25">
      <c r="A10" s="57" t="s">
        <v>25</v>
      </c>
    </row>
    <row r="11" spans="1:15" ht="11.25">
      <c r="A11" s="58" t="s">
        <v>14</v>
      </c>
      <c r="B11" s="59" t="s">
        <v>96</v>
      </c>
      <c r="C11" s="60"/>
      <c r="D11" s="58"/>
      <c r="E11" s="60"/>
      <c r="F11" s="58"/>
      <c r="G11" s="61"/>
      <c r="H11" s="61"/>
      <c r="I11" s="61"/>
      <c r="J11" s="60"/>
      <c r="K11" s="137" t="s">
        <v>17</v>
      </c>
      <c r="L11" s="138"/>
      <c r="M11" s="138"/>
      <c r="N11" s="139"/>
      <c r="O11" s="62"/>
    </row>
    <row r="12" spans="1:15" ht="11.25">
      <c r="A12" s="63"/>
      <c r="B12" s="64"/>
      <c r="C12" s="65"/>
      <c r="D12" s="118" t="s">
        <v>15</v>
      </c>
      <c r="E12" s="135"/>
      <c r="F12" s="118" t="s">
        <v>16</v>
      </c>
      <c r="G12" s="136"/>
      <c r="H12" s="136"/>
      <c r="I12" s="136"/>
      <c r="J12" s="135"/>
      <c r="K12" s="140"/>
      <c r="L12" s="141"/>
      <c r="M12" s="141"/>
      <c r="N12" s="142"/>
      <c r="O12" s="66" t="s">
        <v>20</v>
      </c>
    </row>
    <row r="13" spans="1:15" ht="11.25">
      <c r="A13" s="67" t="s">
        <v>105</v>
      </c>
      <c r="B13" s="68"/>
      <c r="C13" s="69"/>
      <c r="D13" s="67"/>
      <c r="E13" s="69"/>
      <c r="F13" s="67"/>
      <c r="G13" s="68"/>
      <c r="H13" s="68"/>
      <c r="I13" s="68"/>
      <c r="J13" s="69"/>
      <c r="K13" s="116" t="s">
        <v>18</v>
      </c>
      <c r="L13" s="117"/>
      <c r="M13" s="116" t="s">
        <v>19</v>
      </c>
      <c r="N13" s="117"/>
      <c r="O13" s="66" t="s">
        <v>21</v>
      </c>
    </row>
    <row r="14" spans="1:15" ht="11.25">
      <c r="A14" s="70"/>
      <c r="B14" s="70"/>
      <c r="C14" s="70"/>
      <c r="D14" s="70" t="s">
        <v>3</v>
      </c>
      <c r="E14" s="70" t="s">
        <v>5</v>
      </c>
      <c r="F14" s="70"/>
      <c r="G14" s="70"/>
      <c r="H14" s="70"/>
      <c r="I14" s="70"/>
      <c r="J14" s="70"/>
      <c r="K14" s="70" t="s">
        <v>10</v>
      </c>
      <c r="L14" s="70"/>
      <c r="M14" s="70"/>
      <c r="N14" s="70"/>
      <c r="O14" s="66" t="s">
        <v>22</v>
      </c>
    </row>
    <row r="15" spans="1:15" ht="11.25">
      <c r="A15" s="71" t="s">
        <v>30</v>
      </c>
      <c r="B15" s="71" t="s">
        <v>1</v>
      </c>
      <c r="C15" s="71" t="s">
        <v>2</v>
      </c>
      <c r="D15" s="71" t="s">
        <v>4</v>
      </c>
      <c r="E15" s="71" t="s">
        <v>4</v>
      </c>
      <c r="F15" s="71" t="s">
        <v>36</v>
      </c>
      <c r="G15" s="71" t="s">
        <v>6</v>
      </c>
      <c r="H15" s="71" t="s">
        <v>8</v>
      </c>
      <c r="I15" s="71" t="s">
        <v>7</v>
      </c>
      <c r="J15" s="71" t="s">
        <v>128</v>
      </c>
      <c r="K15" s="71" t="s">
        <v>11</v>
      </c>
      <c r="L15" s="71" t="s">
        <v>12</v>
      </c>
      <c r="M15" s="71" t="s">
        <v>13</v>
      </c>
      <c r="N15" s="71" t="s">
        <v>12</v>
      </c>
      <c r="O15" s="72"/>
    </row>
    <row r="16" spans="1:15" ht="11.25">
      <c r="A16" s="32"/>
      <c r="B16" s="45" t="s">
        <v>103</v>
      </c>
      <c r="C16" s="32"/>
      <c r="D16" s="32"/>
      <c r="E16" s="32"/>
      <c r="F16" s="34"/>
      <c r="G16" s="34"/>
      <c r="H16" s="34"/>
      <c r="I16" s="34"/>
      <c r="J16" s="34"/>
      <c r="K16" s="35"/>
      <c r="L16" s="35"/>
      <c r="M16" s="35"/>
      <c r="N16" s="35"/>
      <c r="O16" s="35"/>
    </row>
    <row r="17" spans="1:15" ht="11.25">
      <c r="A17" s="32" t="s">
        <v>894</v>
      </c>
      <c r="B17" s="32" t="s">
        <v>135</v>
      </c>
      <c r="C17" s="32" t="s">
        <v>134</v>
      </c>
      <c r="D17" s="32"/>
      <c r="E17" s="32"/>
      <c r="F17" s="34">
        <v>171534</v>
      </c>
      <c r="G17" s="34">
        <f>SUM(F17)</f>
        <v>171534</v>
      </c>
      <c r="H17" s="34"/>
      <c r="I17" s="34"/>
      <c r="J17" s="34"/>
      <c r="K17" s="35" t="s">
        <v>136</v>
      </c>
      <c r="L17" s="35">
        <v>1</v>
      </c>
      <c r="M17" s="35"/>
      <c r="N17" s="35"/>
      <c r="O17" s="35" t="s">
        <v>137</v>
      </c>
    </row>
    <row r="18" spans="1:15" ht="11.25">
      <c r="A18" s="32"/>
      <c r="B18" s="32"/>
      <c r="C18" s="32" t="s">
        <v>460</v>
      </c>
      <c r="D18" s="32"/>
      <c r="E18" s="32"/>
      <c r="F18" s="34"/>
      <c r="G18" s="34"/>
      <c r="H18" s="34"/>
      <c r="I18" s="34"/>
      <c r="J18" s="34"/>
      <c r="K18" s="35"/>
      <c r="L18" s="35"/>
      <c r="M18" s="35"/>
      <c r="N18" s="35"/>
      <c r="O18" s="35"/>
    </row>
    <row r="19" spans="1:15" ht="11.25">
      <c r="A19" s="32"/>
      <c r="B19" s="32"/>
      <c r="C19" s="32"/>
      <c r="D19" s="32"/>
      <c r="E19" s="32"/>
      <c r="F19" s="34"/>
      <c r="G19" s="34"/>
      <c r="H19" s="34"/>
      <c r="I19" s="34"/>
      <c r="J19" s="34"/>
      <c r="K19" s="35"/>
      <c r="L19" s="35"/>
      <c r="M19" s="35"/>
      <c r="N19" s="35"/>
      <c r="O19" s="35"/>
    </row>
    <row r="20" spans="1:15" ht="11.25">
      <c r="A20" s="32" t="s">
        <v>895</v>
      </c>
      <c r="B20" s="32" t="s">
        <v>204</v>
      </c>
      <c r="C20" s="32" t="s">
        <v>683</v>
      </c>
      <c r="D20" s="32"/>
      <c r="E20" s="32"/>
      <c r="F20" s="34">
        <v>124412</v>
      </c>
      <c r="G20" s="34">
        <f>SUM(F20)</f>
        <v>124412</v>
      </c>
      <c r="H20" s="34"/>
      <c r="I20" s="34"/>
      <c r="J20" s="34"/>
      <c r="K20" s="35" t="s">
        <v>176</v>
      </c>
      <c r="L20" s="35">
        <v>1</v>
      </c>
      <c r="M20" s="35"/>
      <c r="N20" s="35"/>
      <c r="O20" s="35" t="s">
        <v>137</v>
      </c>
    </row>
    <row r="21" spans="1:15" ht="11.25">
      <c r="A21" s="32"/>
      <c r="B21" s="32"/>
      <c r="C21" s="32" t="s">
        <v>459</v>
      </c>
      <c r="D21" s="32"/>
      <c r="E21" s="32"/>
      <c r="F21" s="34"/>
      <c r="G21" s="34"/>
      <c r="H21" s="34"/>
      <c r="I21" s="34"/>
      <c r="J21" s="34"/>
      <c r="K21" s="35"/>
      <c r="L21" s="35"/>
      <c r="M21" s="35"/>
      <c r="N21" s="35"/>
      <c r="O21" s="35"/>
    </row>
    <row r="22" spans="1:15" ht="11.25">
      <c r="A22" s="32"/>
      <c r="B22" s="32"/>
      <c r="C22" s="32"/>
      <c r="D22" s="32"/>
      <c r="E22" s="32"/>
      <c r="F22" s="34"/>
      <c r="G22" s="34"/>
      <c r="H22" s="34"/>
      <c r="I22" s="34"/>
      <c r="J22" s="34"/>
      <c r="K22" s="35"/>
      <c r="L22" s="35"/>
      <c r="M22" s="35"/>
      <c r="N22" s="35"/>
      <c r="O22" s="35"/>
    </row>
    <row r="23" spans="1:15" ht="11.25">
      <c r="A23" s="32" t="s">
        <v>896</v>
      </c>
      <c r="B23" s="146" t="s">
        <v>247</v>
      </c>
      <c r="C23" s="146" t="s">
        <v>248</v>
      </c>
      <c r="E23" s="32"/>
      <c r="F23" s="153">
        <v>377266</v>
      </c>
      <c r="G23" s="34">
        <f>SUM(F23)</f>
        <v>377266</v>
      </c>
      <c r="H23" s="34"/>
      <c r="I23" s="34"/>
      <c r="J23" s="34"/>
      <c r="K23" s="35" t="s">
        <v>136</v>
      </c>
      <c r="L23" s="35">
        <v>1</v>
      </c>
      <c r="M23" s="35"/>
      <c r="N23" s="35"/>
      <c r="O23" s="35" t="s">
        <v>137</v>
      </c>
    </row>
    <row r="24" spans="1:15" ht="11.25">
      <c r="A24" s="32"/>
      <c r="B24" s="32"/>
      <c r="C24" s="32" t="s">
        <v>466</v>
      </c>
      <c r="D24" s="32"/>
      <c r="E24" s="32"/>
      <c r="F24" s="34"/>
      <c r="G24" s="34"/>
      <c r="H24" s="34"/>
      <c r="I24" s="34"/>
      <c r="J24" s="34"/>
      <c r="K24" s="35"/>
      <c r="L24" s="35"/>
      <c r="M24" s="35"/>
      <c r="N24" s="35"/>
      <c r="O24" s="35"/>
    </row>
    <row r="25" spans="1:15" ht="11.25">
      <c r="A25" s="32"/>
      <c r="B25" s="32"/>
      <c r="C25" s="32"/>
      <c r="D25" s="32"/>
      <c r="E25" s="32"/>
      <c r="F25" s="34"/>
      <c r="G25" s="34"/>
      <c r="H25" s="34"/>
      <c r="I25" s="34"/>
      <c r="J25" s="34"/>
      <c r="K25" s="35"/>
      <c r="L25" s="35"/>
      <c r="M25" s="35"/>
      <c r="N25" s="35"/>
      <c r="O25" s="35"/>
    </row>
    <row r="26" spans="1:15" ht="11.25">
      <c r="A26" s="32" t="s">
        <v>897</v>
      </c>
      <c r="B26" s="32" t="s">
        <v>204</v>
      </c>
      <c r="C26" s="32" t="s">
        <v>291</v>
      </c>
      <c r="E26" s="32"/>
      <c r="F26" s="34">
        <v>124412</v>
      </c>
      <c r="G26" s="34">
        <f>SUM(F26)</f>
        <v>124412</v>
      </c>
      <c r="H26" s="34"/>
      <c r="I26" s="34"/>
      <c r="J26" s="34"/>
      <c r="K26" s="35" t="s">
        <v>176</v>
      </c>
      <c r="L26" s="35">
        <v>1</v>
      </c>
      <c r="M26" s="35"/>
      <c r="N26" s="35"/>
      <c r="O26" s="35" t="s">
        <v>137</v>
      </c>
    </row>
    <row r="27" spans="1:15" ht="11.25">
      <c r="A27" s="32"/>
      <c r="B27" s="32"/>
      <c r="C27" s="32" t="s">
        <v>458</v>
      </c>
      <c r="D27" s="32"/>
      <c r="E27" s="32"/>
      <c r="F27" s="34"/>
      <c r="G27" s="34"/>
      <c r="H27" s="34"/>
      <c r="I27" s="34"/>
      <c r="J27" s="34"/>
      <c r="K27" s="35"/>
      <c r="L27" s="35"/>
      <c r="M27" s="35"/>
      <c r="N27" s="35"/>
      <c r="O27" s="35"/>
    </row>
    <row r="28" spans="1:15" ht="11.25">
      <c r="A28" s="32"/>
      <c r="B28" s="32"/>
      <c r="C28" s="32"/>
      <c r="D28" s="32"/>
      <c r="E28" s="32"/>
      <c r="F28" s="34"/>
      <c r="G28" s="34"/>
      <c r="H28" s="34"/>
      <c r="I28" s="34"/>
      <c r="J28" s="34"/>
      <c r="K28" s="35"/>
      <c r="L28" s="35"/>
      <c r="M28" s="35"/>
      <c r="N28" s="35"/>
      <c r="O28" s="35"/>
    </row>
    <row r="29" spans="1:15" ht="11.25">
      <c r="A29" s="32" t="s">
        <v>898</v>
      </c>
      <c r="B29" s="32" t="s">
        <v>298</v>
      </c>
      <c r="C29" s="32" t="s">
        <v>297</v>
      </c>
      <c r="E29" s="32"/>
      <c r="F29" s="34">
        <v>124412</v>
      </c>
      <c r="G29" s="34">
        <f>SUM(F29)</f>
        <v>124412</v>
      </c>
      <c r="H29" s="34"/>
      <c r="I29" s="34"/>
      <c r="J29" s="34"/>
      <c r="K29" s="35" t="s">
        <v>176</v>
      </c>
      <c r="L29" s="35">
        <v>1</v>
      </c>
      <c r="M29" s="35"/>
      <c r="N29" s="35"/>
      <c r="O29" s="35" t="s">
        <v>137</v>
      </c>
    </row>
    <row r="30" spans="1:15" ht="11.25">
      <c r="A30" s="32"/>
      <c r="B30" s="32"/>
      <c r="C30" s="32" t="s">
        <v>471</v>
      </c>
      <c r="D30" s="32"/>
      <c r="E30" s="32"/>
      <c r="F30" s="34"/>
      <c r="G30" s="34"/>
      <c r="H30" s="34"/>
      <c r="I30" s="34"/>
      <c r="J30" s="34"/>
      <c r="K30" s="35"/>
      <c r="L30" s="35"/>
      <c r="M30" s="35"/>
      <c r="N30" s="35"/>
      <c r="O30" s="35"/>
    </row>
    <row r="31" spans="1:15" ht="11.25">
      <c r="A31" s="32"/>
      <c r="B31" s="32"/>
      <c r="C31" s="32"/>
      <c r="D31" s="32"/>
      <c r="E31" s="32"/>
      <c r="F31" s="34"/>
      <c r="G31" s="34"/>
      <c r="H31" s="34"/>
      <c r="I31" s="34"/>
      <c r="J31" s="34"/>
      <c r="K31" s="35"/>
      <c r="L31" s="35"/>
      <c r="M31" s="35"/>
      <c r="N31" s="35"/>
      <c r="O31" s="35"/>
    </row>
    <row r="32" spans="1:15" ht="11.25">
      <c r="A32" s="32" t="s">
        <v>899</v>
      </c>
      <c r="B32" s="32" t="s">
        <v>299</v>
      </c>
      <c r="C32" s="32" t="s">
        <v>300</v>
      </c>
      <c r="E32" s="32"/>
      <c r="F32" s="34">
        <v>124412</v>
      </c>
      <c r="G32" s="34">
        <f>SUM(F32)</f>
        <v>124412</v>
      </c>
      <c r="H32" s="34"/>
      <c r="I32" s="34"/>
      <c r="J32" s="34"/>
      <c r="K32" s="35" t="s">
        <v>176</v>
      </c>
      <c r="L32" s="35">
        <v>1</v>
      </c>
      <c r="M32" s="35"/>
      <c r="N32" s="35"/>
      <c r="O32" s="35" t="s">
        <v>137</v>
      </c>
    </row>
    <row r="33" spans="1:15" ht="11.25">
      <c r="A33" s="32"/>
      <c r="B33" s="32"/>
      <c r="C33" s="32" t="s">
        <v>459</v>
      </c>
      <c r="D33" s="32"/>
      <c r="E33" s="32"/>
      <c r="F33" s="34"/>
      <c r="G33" s="34"/>
      <c r="H33" s="34"/>
      <c r="I33" s="34"/>
      <c r="J33" s="34"/>
      <c r="K33" s="35"/>
      <c r="L33" s="35"/>
      <c r="M33" s="35"/>
      <c r="N33" s="35"/>
      <c r="O33" s="35"/>
    </row>
    <row r="34" spans="1:15" ht="11.25">
      <c r="A34" s="32"/>
      <c r="B34" s="32"/>
      <c r="C34" s="32"/>
      <c r="D34" s="32"/>
      <c r="E34" s="32"/>
      <c r="F34" s="34"/>
      <c r="G34" s="34"/>
      <c r="H34" s="34"/>
      <c r="I34" s="34"/>
      <c r="J34" s="34"/>
      <c r="K34" s="35"/>
      <c r="L34" s="35"/>
      <c r="M34" s="35"/>
      <c r="N34" s="35"/>
      <c r="O34" s="35"/>
    </row>
    <row r="35" spans="1:15" ht="11.25">
      <c r="A35" s="32" t="s">
        <v>900</v>
      </c>
      <c r="B35" s="32" t="s">
        <v>135</v>
      </c>
      <c r="C35" s="32" t="s">
        <v>304</v>
      </c>
      <c r="E35" s="32"/>
      <c r="F35" s="34">
        <v>124412</v>
      </c>
      <c r="G35" s="34">
        <f>SUM(F35)</f>
        <v>124412</v>
      </c>
      <c r="H35" s="34"/>
      <c r="I35" s="34"/>
      <c r="J35" s="34"/>
      <c r="K35" s="35" t="s">
        <v>176</v>
      </c>
      <c r="L35" s="35">
        <v>1</v>
      </c>
      <c r="M35" s="35"/>
      <c r="N35" s="35"/>
      <c r="O35" s="35" t="s">
        <v>137</v>
      </c>
    </row>
    <row r="36" spans="1:15" ht="11.25">
      <c r="A36" s="32"/>
      <c r="B36" s="32"/>
      <c r="C36" s="32" t="s">
        <v>462</v>
      </c>
      <c r="E36" s="32"/>
      <c r="F36" s="34"/>
      <c r="G36" s="34"/>
      <c r="H36" s="34"/>
      <c r="I36" s="34"/>
      <c r="J36" s="34"/>
      <c r="K36" s="35"/>
      <c r="L36" s="35"/>
      <c r="M36" s="35"/>
      <c r="N36" s="35"/>
      <c r="O36" s="35"/>
    </row>
    <row r="37" spans="1:15" ht="11.25">
      <c r="A37" s="32"/>
      <c r="B37" s="32"/>
      <c r="C37" s="32"/>
      <c r="E37" s="32"/>
      <c r="F37" s="34"/>
      <c r="G37" s="34"/>
      <c r="H37" s="34"/>
      <c r="I37" s="34"/>
      <c r="J37" s="34"/>
      <c r="K37" s="35"/>
      <c r="L37" s="35"/>
      <c r="M37" s="35"/>
      <c r="N37" s="35"/>
      <c r="O37" s="35"/>
    </row>
    <row r="38" spans="1:15" ht="11.25">
      <c r="A38" s="32"/>
      <c r="B38" s="32"/>
      <c r="C38" s="32"/>
      <c r="E38" s="32"/>
      <c r="F38" s="34"/>
      <c r="G38" s="34"/>
      <c r="H38" s="34"/>
      <c r="I38" s="34"/>
      <c r="J38" s="34"/>
      <c r="K38" s="35"/>
      <c r="L38" s="35"/>
      <c r="M38" s="35"/>
      <c r="N38" s="35"/>
      <c r="O38" s="35"/>
    </row>
    <row r="39" spans="1:15" ht="11.25">
      <c r="A39" s="32"/>
      <c r="B39" s="32"/>
      <c r="C39" s="32"/>
      <c r="E39" s="32"/>
      <c r="F39" s="34"/>
      <c r="G39" s="34"/>
      <c r="H39" s="34"/>
      <c r="I39" s="34"/>
      <c r="J39" s="34"/>
      <c r="K39" s="35"/>
      <c r="L39" s="35"/>
      <c r="M39" s="35"/>
      <c r="N39" s="35"/>
      <c r="O39" s="35"/>
    </row>
    <row r="40" spans="1:15" ht="11.25">
      <c r="A40" s="32"/>
      <c r="B40" s="32"/>
      <c r="C40" s="32"/>
      <c r="E40" s="32"/>
      <c r="F40" s="34"/>
      <c r="G40" s="34"/>
      <c r="H40" s="34"/>
      <c r="I40" s="34"/>
      <c r="J40" s="34"/>
      <c r="K40" s="35"/>
      <c r="L40" s="35"/>
      <c r="M40" s="35"/>
      <c r="N40" s="35"/>
      <c r="O40" s="35"/>
    </row>
    <row r="41" spans="1:15" ht="11.25">
      <c r="A41" s="32"/>
      <c r="B41" s="32"/>
      <c r="C41" s="32"/>
      <c r="E41" s="32"/>
      <c r="F41" s="34"/>
      <c r="G41" s="34"/>
      <c r="H41" s="34"/>
      <c r="I41" s="34"/>
      <c r="J41" s="34"/>
      <c r="K41" s="35"/>
      <c r="L41" s="35"/>
      <c r="M41" s="35"/>
      <c r="N41" s="35"/>
      <c r="O41" s="35"/>
    </row>
    <row r="42" spans="1:15" ht="11.25">
      <c r="A42" s="32"/>
      <c r="B42" s="32"/>
      <c r="C42" s="32"/>
      <c r="E42" s="32"/>
      <c r="F42" s="34"/>
      <c r="G42" s="34"/>
      <c r="H42" s="34"/>
      <c r="I42" s="34"/>
      <c r="J42" s="34"/>
      <c r="K42" s="35"/>
      <c r="L42" s="35"/>
      <c r="M42" s="35"/>
      <c r="N42" s="35"/>
      <c r="O42" s="35"/>
    </row>
    <row r="43" spans="1:15" ht="11.25">
      <c r="A43" s="32"/>
      <c r="B43" s="32"/>
      <c r="C43" s="32"/>
      <c r="E43" s="32"/>
      <c r="F43" s="34"/>
      <c r="G43" s="34"/>
      <c r="H43" s="34"/>
      <c r="I43" s="34"/>
      <c r="J43" s="34"/>
      <c r="K43" s="35"/>
      <c r="L43" s="35"/>
      <c r="M43" s="35"/>
      <c r="N43" s="35"/>
      <c r="O43" s="35"/>
    </row>
    <row r="44" spans="1:15" ht="11.25">
      <c r="A44" s="32"/>
      <c r="B44" s="32"/>
      <c r="C44" s="32"/>
      <c r="E44" s="32"/>
      <c r="F44" s="34"/>
      <c r="G44" s="34"/>
      <c r="H44" s="34"/>
      <c r="I44" s="34"/>
      <c r="J44" s="34"/>
      <c r="K44" s="35"/>
      <c r="L44" s="35"/>
      <c r="M44" s="35"/>
      <c r="N44" s="35"/>
      <c r="O44" s="35"/>
    </row>
    <row r="45" spans="1:15" ht="11.25">
      <c r="A45" s="32"/>
      <c r="B45" s="32"/>
      <c r="C45" s="32"/>
      <c r="E45" s="32"/>
      <c r="F45" s="34"/>
      <c r="G45" s="34"/>
      <c r="H45" s="34"/>
      <c r="I45" s="34"/>
      <c r="J45" s="34"/>
      <c r="K45" s="35"/>
      <c r="L45" s="35"/>
      <c r="M45" s="35"/>
      <c r="N45" s="35"/>
      <c r="O45" s="35"/>
    </row>
    <row r="46" spans="1:15" ht="11.25">
      <c r="A46" s="32"/>
      <c r="B46" s="32"/>
      <c r="C46" s="32"/>
      <c r="E46" s="32"/>
      <c r="F46" s="34"/>
      <c r="G46" s="34"/>
      <c r="H46" s="34"/>
      <c r="I46" s="34"/>
      <c r="J46" s="34"/>
      <c r="K46" s="35"/>
      <c r="L46" s="35"/>
      <c r="M46" s="35"/>
      <c r="N46" s="35"/>
      <c r="O46" s="35"/>
    </row>
    <row r="47" spans="1:15" ht="11.25">
      <c r="A47" s="32"/>
      <c r="B47" s="32"/>
      <c r="C47" s="32"/>
      <c r="E47" s="32"/>
      <c r="F47" s="34"/>
      <c r="G47" s="34"/>
      <c r="H47" s="34"/>
      <c r="I47" s="34"/>
      <c r="J47" s="34"/>
      <c r="K47" s="35"/>
      <c r="L47" s="35"/>
      <c r="M47" s="35"/>
      <c r="N47" s="35"/>
      <c r="O47" s="35"/>
    </row>
    <row r="48" spans="1:15" ht="11.25">
      <c r="A48" s="32"/>
      <c r="B48" s="32"/>
      <c r="C48" s="32"/>
      <c r="E48" s="32"/>
      <c r="F48" s="34"/>
      <c r="G48" s="34"/>
      <c r="H48" s="34"/>
      <c r="I48" s="34"/>
      <c r="J48" s="34"/>
      <c r="K48" s="35"/>
      <c r="L48" s="35"/>
      <c r="M48" s="35"/>
      <c r="N48" s="35"/>
      <c r="O48" s="35"/>
    </row>
    <row r="49" spans="1:15" ht="11.25">
      <c r="A49" s="32"/>
      <c r="B49" s="32"/>
      <c r="C49" s="32"/>
      <c r="E49" s="32"/>
      <c r="F49" s="34"/>
      <c r="G49" s="34"/>
      <c r="H49" s="34"/>
      <c r="I49" s="34"/>
      <c r="J49" s="34"/>
      <c r="K49" s="35"/>
      <c r="L49" s="35"/>
      <c r="M49" s="35"/>
      <c r="N49" s="35"/>
      <c r="O49" s="35"/>
    </row>
    <row r="50" spans="1:15" ht="11.25">
      <c r="A50" s="32"/>
      <c r="B50" s="32"/>
      <c r="C50" s="32"/>
      <c r="E50" s="32"/>
      <c r="F50" s="34"/>
      <c r="G50" s="34"/>
      <c r="H50" s="34"/>
      <c r="I50" s="34"/>
      <c r="J50" s="34"/>
      <c r="K50" s="35"/>
      <c r="L50" s="35"/>
      <c r="M50" s="35"/>
      <c r="N50" s="35"/>
      <c r="O50" s="35"/>
    </row>
    <row r="51" spans="1:15" ht="11.25">
      <c r="A51" s="32"/>
      <c r="B51" s="32"/>
      <c r="C51" s="32"/>
      <c r="E51" s="32"/>
      <c r="F51" s="34"/>
      <c r="G51" s="34"/>
      <c r="H51" s="34"/>
      <c r="I51" s="34"/>
      <c r="J51" s="34"/>
      <c r="K51" s="35"/>
      <c r="L51" s="35"/>
      <c r="M51" s="35"/>
      <c r="N51" s="35"/>
      <c r="O51" s="35"/>
    </row>
    <row r="52" spans="1:15" ht="11.25">
      <c r="A52" s="32"/>
      <c r="B52" s="32"/>
      <c r="C52" s="32"/>
      <c r="E52" s="32"/>
      <c r="F52" s="34"/>
      <c r="G52" s="34"/>
      <c r="H52" s="34"/>
      <c r="I52" s="34"/>
      <c r="J52" s="34"/>
      <c r="K52" s="35"/>
      <c r="L52" s="35"/>
      <c r="M52" s="35"/>
      <c r="N52" s="35"/>
      <c r="O52" s="35"/>
    </row>
    <row r="53" spans="1:15" ht="11.25">
      <c r="A53" s="32"/>
      <c r="B53" s="32"/>
      <c r="C53" s="32"/>
      <c r="E53" s="32"/>
      <c r="F53" s="34"/>
      <c r="G53" s="34"/>
      <c r="H53" s="34"/>
      <c r="I53" s="34"/>
      <c r="J53" s="34"/>
      <c r="K53" s="35"/>
      <c r="L53" s="35"/>
      <c r="M53" s="35"/>
      <c r="N53" s="35"/>
      <c r="O53" s="35"/>
    </row>
    <row r="54" spans="1:15" ht="11.25">
      <c r="A54" s="38"/>
      <c r="B54" s="38"/>
      <c r="C54" s="38"/>
      <c r="D54" s="38"/>
      <c r="E54" s="38"/>
      <c r="F54" s="41"/>
      <c r="G54" s="41"/>
      <c r="H54" s="41"/>
      <c r="I54" s="41"/>
      <c r="J54" s="41"/>
      <c r="K54" s="42"/>
      <c r="L54" s="42"/>
      <c r="M54" s="42"/>
      <c r="N54" s="42"/>
      <c r="O54" s="42"/>
    </row>
    <row r="55" spans="2:10" ht="11.25">
      <c r="B55" s="51" t="s">
        <v>34</v>
      </c>
      <c r="F55" s="73">
        <f>SUM(F16:F54)</f>
        <v>1170860</v>
      </c>
      <c r="G55" s="73">
        <f>SUM(G16:G54)</f>
        <v>1170860</v>
      </c>
      <c r="H55" s="73"/>
      <c r="I55" s="73"/>
      <c r="J55" s="73"/>
    </row>
    <row r="56" spans="2:10" ht="11.25">
      <c r="B56" s="51" t="s">
        <v>26</v>
      </c>
      <c r="F56" s="74">
        <f>SUM(F55)</f>
        <v>1170860</v>
      </c>
      <c r="G56" s="74">
        <f>SUM(G55)</f>
        <v>1170860</v>
      </c>
      <c r="H56" s="74"/>
      <c r="I56" s="74"/>
      <c r="J56" s="74"/>
    </row>
    <row r="57" spans="2:10" ht="11.25">
      <c r="B57" s="51" t="s">
        <v>27</v>
      </c>
      <c r="F57" s="75"/>
      <c r="G57" s="75"/>
      <c r="H57" s="75"/>
      <c r="I57" s="75"/>
      <c r="J57" s="75"/>
    </row>
    <row r="58" spans="2:10" ht="11.25">
      <c r="B58" s="51"/>
      <c r="F58" s="80"/>
      <c r="G58" s="80"/>
      <c r="H58" s="80"/>
      <c r="I58" s="80"/>
      <c r="J58" s="80"/>
    </row>
    <row r="60" spans="2:14" ht="11.25">
      <c r="B60" s="119" t="s">
        <v>28</v>
      </c>
      <c r="C60" s="119"/>
      <c r="D60" s="119"/>
      <c r="K60" s="119" t="s">
        <v>52</v>
      </c>
      <c r="L60" s="119"/>
      <c r="M60" s="119"/>
      <c r="N60" s="119"/>
    </row>
    <row r="61" spans="2:14" ht="11.25">
      <c r="B61" s="119" t="s">
        <v>29</v>
      </c>
      <c r="C61" s="119"/>
      <c r="D61" s="119"/>
      <c r="K61" s="119" t="s">
        <v>31</v>
      </c>
      <c r="L61" s="119"/>
      <c r="M61" s="119"/>
      <c r="N61" s="119"/>
    </row>
    <row r="62" spans="1:15" ht="11.25">
      <c r="A62" s="119" t="s">
        <v>33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ht="11.25">
      <c r="A63" s="119" t="s">
        <v>23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</row>
    <row r="64" spans="1:15" ht="11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116" t="s">
        <v>24</v>
      </c>
      <c r="N64" s="117"/>
      <c r="O64" s="51"/>
    </row>
    <row r="65" spans="1:15" ht="11.25">
      <c r="A65" s="119" t="s">
        <v>142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</row>
    <row r="66" spans="1:15" ht="11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ht="11.25">
      <c r="A67" s="119" t="s">
        <v>0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</row>
    <row r="68" spans="1:15" ht="11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1:15" ht="11.25">
      <c r="A69" s="57" t="s">
        <v>32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ht="11.25">
      <c r="A70" s="57" t="s">
        <v>35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ht="11.25">
      <c r="A71" s="57" t="s">
        <v>25</v>
      </c>
    </row>
    <row r="72" spans="1:15" ht="11.25">
      <c r="A72" s="58" t="s">
        <v>14</v>
      </c>
      <c r="B72" s="59" t="s">
        <v>96</v>
      </c>
      <c r="C72" s="60"/>
      <c r="D72" s="58"/>
      <c r="E72" s="60"/>
      <c r="F72" s="58"/>
      <c r="G72" s="61"/>
      <c r="H72" s="61"/>
      <c r="I72" s="61"/>
      <c r="J72" s="60"/>
      <c r="K72" s="137" t="s">
        <v>17</v>
      </c>
      <c r="L72" s="138"/>
      <c r="M72" s="138"/>
      <c r="N72" s="139"/>
      <c r="O72" s="62"/>
    </row>
    <row r="73" spans="1:15" ht="11.25">
      <c r="A73" s="63"/>
      <c r="B73" s="64"/>
      <c r="C73" s="65"/>
      <c r="D73" s="118" t="s">
        <v>15</v>
      </c>
      <c r="E73" s="135"/>
      <c r="F73" s="118" t="s">
        <v>16</v>
      </c>
      <c r="G73" s="136"/>
      <c r="H73" s="136"/>
      <c r="I73" s="136"/>
      <c r="J73" s="135"/>
      <c r="K73" s="140"/>
      <c r="L73" s="141"/>
      <c r="M73" s="141"/>
      <c r="N73" s="142"/>
      <c r="O73" s="66" t="s">
        <v>20</v>
      </c>
    </row>
    <row r="74" spans="1:15" ht="11.25">
      <c r="A74" s="67" t="s">
        <v>105</v>
      </c>
      <c r="B74" s="68"/>
      <c r="C74" s="69"/>
      <c r="D74" s="67"/>
      <c r="E74" s="69"/>
      <c r="F74" s="67"/>
      <c r="G74" s="68"/>
      <c r="H74" s="68"/>
      <c r="I74" s="68"/>
      <c r="J74" s="69"/>
      <c r="K74" s="116" t="s">
        <v>18</v>
      </c>
      <c r="L74" s="117"/>
      <c r="M74" s="116" t="s">
        <v>19</v>
      </c>
      <c r="N74" s="117"/>
      <c r="O74" s="66" t="s">
        <v>21</v>
      </c>
    </row>
    <row r="75" spans="1:15" ht="11.25">
      <c r="A75" s="70"/>
      <c r="B75" s="70"/>
      <c r="C75" s="70"/>
      <c r="D75" s="70" t="s">
        <v>3</v>
      </c>
      <c r="E75" s="70" t="s">
        <v>5</v>
      </c>
      <c r="F75" s="70"/>
      <c r="G75" s="70"/>
      <c r="H75" s="70"/>
      <c r="I75" s="70"/>
      <c r="J75" s="70"/>
      <c r="K75" s="70" t="s">
        <v>10</v>
      </c>
      <c r="L75" s="70"/>
      <c r="M75" s="70"/>
      <c r="N75" s="70"/>
      <c r="O75" s="66" t="s">
        <v>22</v>
      </c>
    </row>
    <row r="76" spans="1:15" ht="11.25">
      <c r="A76" s="71" t="s">
        <v>30</v>
      </c>
      <c r="B76" s="71" t="s">
        <v>1</v>
      </c>
      <c r="C76" s="71" t="s">
        <v>2</v>
      </c>
      <c r="D76" s="71" t="s">
        <v>4</v>
      </c>
      <c r="E76" s="71" t="s">
        <v>4</v>
      </c>
      <c r="F76" s="71" t="s">
        <v>36</v>
      </c>
      <c r="G76" s="71" t="s">
        <v>6</v>
      </c>
      <c r="H76" s="71" t="s">
        <v>8</v>
      </c>
      <c r="I76" s="71" t="s">
        <v>7</v>
      </c>
      <c r="J76" s="71" t="s">
        <v>128</v>
      </c>
      <c r="K76" s="71" t="s">
        <v>11</v>
      </c>
      <c r="L76" s="71" t="s">
        <v>12</v>
      </c>
      <c r="M76" s="71" t="s">
        <v>13</v>
      </c>
      <c r="N76" s="71" t="s">
        <v>12</v>
      </c>
      <c r="O76" s="72"/>
    </row>
    <row r="77" spans="1:15" ht="11.25">
      <c r="A77" s="32"/>
      <c r="B77" s="45" t="s">
        <v>104</v>
      </c>
      <c r="C77" s="32"/>
      <c r="D77" s="32"/>
      <c r="E77" s="32"/>
      <c r="F77" s="34"/>
      <c r="G77" s="34"/>
      <c r="H77" s="34"/>
      <c r="I77" s="34"/>
      <c r="J77" s="34"/>
      <c r="K77" s="35"/>
      <c r="L77" s="35"/>
      <c r="M77" s="35"/>
      <c r="N77" s="35"/>
      <c r="O77" s="35"/>
    </row>
    <row r="78" spans="1:15" ht="11.25">
      <c r="A78" s="32" t="s">
        <v>901</v>
      </c>
      <c r="B78" s="32" t="s">
        <v>138</v>
      </c>
      <c r="C78" s="32" t="s">
        <v>175</v>
      </c>
      <c r="E78" s="32"/>
      <c r="F78" s="34">
        <v>387448</v>
      </c>
      <c r="G78" s="34">
        <f>SUM(F78)</f>
        <v>387448</v>
      </c>
      <c r="H78" s="34"/>
      <c r="I78" s="34"/>
      <c r="J78" s="34"/>
      <c r="K78" s="35" t="s">
        <v>176</v>
      </c>
      <c r="L78" s="35">
        <v>1</v>
      </c>
      <c r="M78" s="35"/>
      <c r="N78" s="35"/>
      <c r="O78" s="35" t="s">
        <v>137</v>
      </c>
    </row>
    <row r="79" spans="1:15" ht="11.25">
      <c r="A79" s="32"/>
      <c r="B79" s="32"/>
      <c r="C79" s="32" t="s">
        <v>460</v>
      </c>
      <c r="D79" s="32"/>
      <c r="E79" s="32"/>
      <c r="F79" s="34"/>
      <c r="G79" s="34"/>
      <c r="H79" s="34"/>
      <c r="I79" s="34"/>
      <c r="J79" s="34"/>
      <c r="K79" s="35"/>
      <c r="L79" s="35"/>
      <c r="M79" s="35"/>
      <c r="N79" s="35"/>
      <c r="O79" s="35"/>
    </row>
    <row r="80" spans="1:15" ht="11.25">
      <c r="A80" s="32"/>
      <c r="B80" s="32"/>
      <c r="C80" s="32"/>
      <c r="D80" s="32"/>
      <c r="E80" s="32"/>
      <c r="F80" s="34"/>
      <c r="G80" s="34"/>
      <c r="H80" s="34"/>
      <c r="I80" s="34"/>
      <c r="J80" s="34"/>
      <c r="K80" s="35"/>
      <c r="L80" s="35"/>
      <c r="M80" s="35"/>
      <c r="N80" s="35"/>
      <c r="O80" s="35"/>
    </row>
    <row r="81" spans="1:15" ht="11.25">
      <c r="A81" s="32" t="s">
        <v>902</v>
      </c>
      <c r="B81" s="32" t="s">
        <v>208</v>
      </c>
      <c r="C81" s="32" t="s">
        <v>143</v>
      </c>
      <c r="D81" s="32"/>
      <c r="E81" s="32"/>
      <c r="F81" s="34">
        <v>124412</v>
      </c>
      <c r="G81" s="34">
        <f>SUM(F81)</f>
        <v>124412</v>
      </c>
      <c r="H81" s="34"/>
      <c r="I81" s="34"/>
      <c r="J81" s="34"/>
      <c r="K81" s="35" t="s">
        <v>176</v>
      </c>
      <c r="L81" s="35">
        <v>1</v>
      </c>
      <c r="M81" s="35"/>
      <c r="N81" s="35"/>
      <c r="O81" s="35" t="s">
        <v>137</v>
      </c>
    </row>
    <row r="82" spans="1:15" ht="11.25">
      <c r="A82" s="32"/>
      <c r="B82" s="32"/>
      <c r="C82" s="32" t="s">
        <v>458</v>
      </c>
      <c r="D82" s="32"/>
      <c r="E82" s="32"/>
      <c r="F82" s="34"/>
      <c r="G82" s="34"/>
      <c r="H82" s="34"/>
      <c r="I82" s="34"/>
      <c r="J82" s="34"/>
      <c r="K82" s="35"/>
      <c r="L82" s="35"/>
      <c r="M82" s="35"/>
      <c r="N82" s="35"/>
      <c r="O82" s="35"/>
    </row>
    <row r="83" spans="1:15" ht="11.25">
      <c r="A83" s="32"/>
      <c r="B83" s="32"/>
      <c r="C83" s="32"/>
      <c r="D83" s="32"/>
      <c r="E83" s="32"/>
      <c r="F83" s="34"/>
      <c r="G83" s="34"/>
      <c r="H83" s="34"/>
      <c r="I83" s="34"/>
      <c r="J83" s="34"/>
      <c r="K83" s="35"/>
      <c r="L83" s="35"/>
      <c r="M83" s="35"/>
      <c r="N83" s="35"/>
      <c r="O83" s="35"/>
    </row>
    <row r="84" spans="1:15" ht="11.25">
      <c r="A84" s="32" t="s">
        <v>903</v>
      </c>
      <c r="B84" s="146" t="s">
        <v>235</v>
      </c>
      <c r="C84" s="146" t="s">
        <v>169</v>
      </c>
      <c r="D84" s="32"/>
      <c r="E84" s="32"/>
      <c r="F84" s="153">
        <v>387448</v>
      </c>
      <c r="G84" s="34">
        <f>SUM(F84)</f>
        <v>387448</v>
      </c>
      <c r="H84" s="34"/>
      <c r="I84" s="34"/>
      <c r="J84" s="34"/>
      <c r="K84" s="35" t="s">
        <v>176</v>
      </c>
      <c r="L84" s="35">
        <v>1</v>
      </c>
      <c r="M84" s="35"/>
      <c r="N84" s="35"/>
      <c r="O84" s="35" t="s">
        <v>137</v>
      </c>
    </row>
    <row r="85" spans="1:15" ht="11.25">
      <c r="A85" s="32"/>
      <c r="B85" s="32"/>
      <c r="C85" s="32" t="s">
        <v>464</v>
      </c>
      <c r="D85" s="32"/>
      <c r="E85" s="32"/>
      <c r="F85" s="34"/>
      <c r="G85" s="34"/>
      <c r="H85" s="34"/>
      <c r="I85" s="34"/>
      <c r="J85" s="34"/>
      <c r="K85" s="35"/>
      <c r="L85" s="35"/>
      <c r="M85" s="35"/>
      <c r="N85" s="35"/>
      <c r="O85" s="35"/>
    </row>
    <row r="86" spans="1:15" ht="11.25">
      <c r="A86" s="32"/>
      <c r="B86" s="32"/>
      <c r="C86" s="32"/>
      <c r="D86" s="32"/>
      <c r="E86" s="32"/>
      <c r="F86" s="34"/>
      <c r="G86" s="34"/>
      <c r="H86" s="34"/>
      <c r="I86" s="34"/>
      <c r="J86" s="34"/>
      <c r="K86" s="35"/>
      <c r="L86" s="35"/>
      <c r="M86" s="35"/>
      <c r="N86" s="35"/>
      <c r="O86" s="35"/>
    </row>
    <row r="87" spans="1:15" ht="11.25">
      <c r="A87" s="32" t="s">
        <v>904</v>
      </c>
      <c r="B87" s="146" t="s">
        <v>242</v>
      </c>
      <c r="C87" s="146" t="s">
        <v>164</v>
      </c>
      <c r="D87" s="32"/>
      <c r="E87" s="32"/>
      <c r="F87" s="153">
        <v>212306</v>
      </c>
      <c r="G87" s="34">
        <f>SUM(F87)</f>
        <v>212306</v>
      </c>
      <c r="H87" s="34"/>
      <c r="I87" s="34"/>
      <c r="J87" s="34"/>
      <c r="K87" s="35" t="s">
        <v>136</v>
      </c>
      <c r="L87" s="35">
        <v>1</v>
      </c>
      <c r="M87" s="35"/>
      <c r="N87" s="35"/>
      <c r="O87" s="35" t="s">
        <v>137</v>
      </c>
    </row>
    <row r="88" spans="1:15" ht="11.25">
      <c r="A88" s="32"/>
      <c r="B88" s="32"/>
      <c r="C88" s="32" t="s">
        <v>466</v>
      </c>
      <c r="D88" s="32"/>
      <c r="E88" s="32"/>
      <c r="F88" s="34"/>
      <c r="G88" s="34"/>
      <c r="H88" s="34"/>
      <c r="I88" s="34"/>
      <c r="J88" s="34"/>
      <c r="K88" s="35"/>
      <c r="L88" s="35"/>
      <c r="M88" s="35"/>
      <c r="N88" s="35"/>
      <c r="O88" s="35"/>
    </row>
    <row r="89" spans="1:15" ht="11.25">
      <c r="A89" s="32"/>
      <c r="B89" s="32"/>
      <c r="C89" s="32"/>
      <c r="D89" s="32"/>
      <c r="E89" s="32"/>
      <c r="F89" s="34"/>
      <c r="G89" s="34"/>
      <c r="H89" s="34"/>
      <c r="I89" s="34"/>
      <c r="J89" s="34"/>
      <c r="K89" s="35"/>
      <c r="L89" s="35"/>
      <c r="M89" s="35"/>
      <c r="N89" s="35"/>
      <c r="O89" s="35"/>
    </row>
    <row r="90" spans="1:15" ht="11.25">
      <c r="A90" s="32" t="s">
        <v>905</v>
      </c>
      <c r="B90" s="146" t="s">
        <v>260</v>
      </c>
      <c r="C90" s="146" t="s">
        <v>149</v>
      </c>
      <c r="D90" s="32"/>
      <c r="E90" s="32"/>
      <c r="F90" s="34">
        <v>124412</v>
      </c>
      <c r="G90" s="34">
        <f>SUM(F90)</f>
        <v>124412</v>
      </c>
      <c r="H90" s="34"/>
      <c r="I90" s="34"/>
      <c r="J90" s="34"/>
      <c r="K90" s="35" t="s">
        <v>176</v>
      </c>
      <c r="L90" s="35">
        <v>1</v>
      </c>
      <c r="M90" s="35"/>
      <c r="N90" s="35"/>
      <c r="O90" s="35" t="s">
        <v>137</v>
      </c>
    </row>
    <row r="91" spans="1:15" ht="11.25">
      <c r="A91" s="32"/>
      <c r="B91" s="32"/>
      <c r="C91" s="32" t="s">
        <v>466</v>
      </c>
      <c r="D91" s="32"/>
      <c r="E91" s="32"/>
      <c r="F91" s="34"/>
      <c r="G91" s="34"/>
      <c r="H91" s="34"/>
      <c r="I91" s="34"/>
      <c r="J91" s="34"/>
      <c r="K91" s="35"/>
      <c r="L91" s="35"/>
      <c r="M91" s="35"/>
      <c r="N91" s="35"/>
      <c r="O91" s="35"/>
    </row>
    <row r="92" spans="1:15" ht="11.25">
      <c r="A92" s="32"/>
      <c r="B92" s="32"/>
      <c r="C92" s="32"/>
      <c r="D92" s="32"/>
      <c r="E92" s="32"/>
      <c r="F92" s="34"/>
      <c r="G92" s="34"/>
      <c r="H92" s="34"/>
      <c r="I92" s="34"/>
      <c r="J92" s="34"/>
      <c r="K92" s="35"/>
      <c r="L92" s="35"/>
      <c r="M92" s="35"/>
      <c r="N92" s="35"/>
      <c r="O92" s="35"/>
    </row>
    <row r="93" spans="1:15" ht="11.25">
      <c r="A93" s="32" t="s">
        <v>906</v>
      </c>
      <c r="B93" s="32" t="s">
        <v>293</v>
      </c>
      <c r="C93" s="32" t="s">
        <v>292</v>
      </c>
      <c r="D93" s="32"/>
      <c r="E93" s="32"/>
      <c r="F93" s="34">
        <v>124412</v>
      </c>
      <c r="G93" s="34">
        <f>SUM(F93)</f>
        <v>124412</v>
      </c>
      <c r="H93" s="34"/>
      <c r="I93" s="34"/>
      <c r="J93" s="34"/>
      <c r="K93" s="35" t="s">
        <v>176</v>
      </c>
      <c r="L93" s="35">
        <v>1</v>
      </c>
      <c r="M93" s="35"/>
      <c r="N93" s="35"/>
      <c r="O93" s="35" t="s">
        <v>137</v>
      </c>
    </row>
    <row r="94" spans="1:15" ht="11.25">
      <c r="A94" s="32"/>
      <c r="B94" s="32"/>
      <c r="C94" s="32" t="s">
        <v>457</v>
      </c>
      <c r="D94" s="32"/>
      <c r="E94" s="32"/>
      <c r="F94" s="34"/>
      <c r="G94" s="34"/>
      <c r="H94" s="34"/>
      <c r="I94" s="34"/>
      <c r="J94" s="34"/>
      <c r="K94" s="35"/>
      <c r="L94" s="35"/>
      <c r="M94" s="35"/>
      <c r="N94" s="35"/>
      <c r="O94" s="35"/>
    </row>
    <row r="95" spans="1:15" ht="11.25">
      <c r="A95" s="32"/>
      <c r="B95" s="32"/>
      <c r="C95" s="32"/>
      <c r="D95" s="32"/>
      <c r="E95" s="32"/>
      <c r="F95" s="34"/>
      <c r="G95" s="34"/>
      <c r="H95" s="34"/>
      <c r="I95" s="34"/>
      <c r="J95" s="34"/>
      <c r="K95" s="35"/>
      <c r="L95" s="35"/>
      <c r="M95" s="35"/>
      <c r="N95" s="35"/>
      <c r="O95" s="35"/>
    </row>
    <row r="96" spans="1:15" ht="11.25">
      <c r="A96" s="32" t="s">
        <v>907</v>
      </c>
      <c r="B96" s="32" t="s">
        <v>296</v>
      </c>
      <c r="C96" s="32" t="s">
        <v>295</v>
      </c>
      <c r="E96" s="32"/>
      <c r="F96" s="34">
        <v>124412</v>
      </c>
      <c r="G96" s="34">
        <f>SUM(F96)</f>
        <v>124412</v>
      </c>
      <c r="H96" s="34"/>
      <c r="I96" s="34"/>
      <c r="J96" s="34"/>
      <c r="K96" s="35" t="s">
        <v>176</v>
      </c>
      <c r="L96" s="35">
        <v>1</v>
      </c>
      <c r="M96" s="35"/>
      <c r="N96" s="35"/>
      <c r="O96" s="35" t="s">
        <v>137</v>
      </c>
    </row>
    <row r="97" spans="1:15" ht="11.25">
      <c r="A97" s="32"/>
      <c r="B97" s="32"/>
      <c r="C97" s="32" t="s">
        <v>465</v>
      </c>
      <c r="D97" s="32"/>
      <c r="E97" s="32"/>
      <c r="F97" s="34"/>
      <c r="G97" s="34"/>
      <c r="H97" s="34"/>
      <c r="I97" s="34"/>
      <c r="J97" s="34"/>
      <c r="K97" s="35"/>
      <c r="L97" s="35"/>
      <c r="M97" s="35"/>
      <c r="N97" s="35"/>
      <c r="O97" s="35"/>
    </row>
    <row r="98" spans="1:15" ht="11.25">
      <c r="A98" s="32"/>
      <c r="B98" s="32"/>
      <c r="C98" s="32"/>
      <c r="D98" s="32"/>
      <c r="E98" s="32"/>
      <c r="F98" s="34"/>
      <c r="G98" s="34"/>
      <c r="H98" s="34"/>
      <c r="I98" s="34"/>
      <c r="J98" s="34"/>
      <c r="K98" s="35"/>
      <c r="L98" s="35"/>
      <c r="M98" s="35"/>
      <c r="N98" s="35"/>
      <c r="O98" s="35"/>
    </row>
    <row r="99" spans="1:15" ht="11.25">
      <c r="A99" s="32" t="s">
        <v>908</v>
      </c>
      <c r="B99" s="32" t="s">
        <v>302</v>
      </c>
      <c r="C99" s="32" t="s">
        <v>291</v>
      </c>
      <c r="E99" s="32"/>
      <c r="F99" s="34">
        <v>124412</v>
      </c>
      <c r="G99" s="34">
        <f>SUM(F99)</f>
        <v>124412</v>
      </c>
      <c r="H99" s="34"/>
      <c r="I99" s="34"/>
      <c r="J99" s="34"/>
      <c r="K99" s="35" t="s">
        <v>176</v>
      </c>
      <c r="L99" s="35">
        <v>1</v>
      </c>
      <c r="M99" s="35"/>
      <c r="N99" s="35"/>
      <c r="O99" s="35" t="s">
        <v>137</v>
      </c>
    </row>
    <row r="100" spans="1:15" ht="11.25">
      <c r="A100" s="32"/>
      <c r="B100" s="32"/>
      <c r="C100" s="32" t="s">
        <v>458</v>
      </c>
      <c r="E100" s="32"/>
      <c r="F100" s="34"/>
      <c r="G100" s="34"/>
      <c r="H100" s="34"/>
      <c r="I100" s="34"/>
      <c r="J100" s="34"/>
      <c r="K100" s="35"/>
      <c r="L100" s="35"/>
      <c r="M100" s="35"/>
      <c r="N100" s="35"/>
      <c r="O100" s="35"/>
    </row>
    <row r="101" spans="1:15" ht="11.25">
      <c r="A101" s="32"/>
      <c r="B101" s="32"/>
      <c r="C101" s="32"/>
      <c r="E101" s="32"/>
      <c r="F101" s="34"/>
      <c r="G101" s="34"/>
      <c r="H101" s="34"/>
      <c r="I101" s="34"/>
      <c r="J101" s="34"/>
      <c r="K101" s="35"/>
      <c r="L101" s="35"/>
      <c r="M101" s="35"/>
      <c r="N101" s="35"/>
      <c r="O101" s="35"/>
    </row>
    <row r="102" spans="1:15" ht="11.25">
      <c r="A102" s="32"/>
      <c r="B102" s="32"/>
      <c r="C102" s="32"/>
      <c r="E102" s="32"/>
      <c r="F102" s="34"/>
      <c r="G102" s="34"/>
      <c r="H102" s="34"/>
      <c r="I102" s="34"/>
      <c r="J102" s="34"/>
      <c r="K102" s="35"/>
      <c r="L102" s="35"/>
      <c r="M102" s="35"/>
      <c r="N102" s="35"/>
      <c r="O102" s="35"/>
    </row>
    <row r="103" spans="1:15" ht="11.25">
      <c r="A103" s="32"/>
      <c r="B103" s="32"/>
      <c r="C103" s="32"/>
      <c r="E103" s="32"/>
      <c r="F103" s="34"/>
      <c r="G103" s="34"/>
      <c r="H103" s="34"/>
      <c r="I103" s="34"/>
      <c r="J103" s="34"/>
      <c r="K103" s="35"/>
      <c r="L103" s="35"/>
      <c r="M103" s="35"/>
      <c r="N103" s="35"/>
      <c r="O103" s="35"/>
    </row>
    <row r="104" spans="1:15" ht="11.25">
      <c r="A104" s="32"/>
      <c r="B104" s="32"/>
      <c r="C104" s="32"/>
      <c r="E104" s="32"/>
      <c r="F104" s="34"/>
      <c r="G104" s="34"/>
      <c r="H104" s="34"/>
      <c r="I104" s="34"/>
      <c r="J104" s="34"/>
      <c r="K104" s="35"/>
      <c r="L104" s="35"/>
      <c r="M104" s="35"/>
      <c r="N104" s="35"/>
      <c r="O104" s="35"/>
    </row>
    <row r="105" spans="1:15" ht="11.25">
      <c r="A105" s="32"/>
      <c r="B105" s="32"/>
      <c r="C105" s="32"/>
      <c r="E105" s="32"/>
      <c r="F105" s="34"/>
      <c r="G105" s="34"/>
      <c r="H105" s="34"/>
      <c r="I105" s="34"/>
      <c r="J105" s="34"/>
      <c r="K105" s="35"/>
      <c r="L105" s="35"/>
      <c r="M105" s="35"/>
      <c r="N105" s="35"/>
      <c r="O105" s="35"/>
    </row>
    <row r="106" spans="1:15" ht="11.25">
      <c r="A106" s="32"/>
      <c r="B106" s="32"/>
      <c r="C106" s="32"/>
      <c r="E106" s="32"/>
      <c r="F106" s="34"/>
      <c r="G106" s="34"/>
      <c r="H106" s="34"/>
      <c r="I106" s="34"/>
      <c r="J106" s="34"/>
      <c r="K106" s="35"/>
      <c r="L106" s="35"/>
      <c r="M106" s="35"/>
      <c r="N106" s="35"/>
      <c r="O106" s="35"/>
    </row>
    <row r="107" spans="1:15" ht="11.25">
      <c r="A107" s="32"/>
      <c r="B107" s="32"/>
      <c r="C107" s="32"/>
      <c r="E107" s="32"/>
      <c r="F107" s="34"/>
      <c r="G107" s="34"/>
      <c r="H107" s="34"/>
      <c r="I107" s="34"/>
      <c r="J107" s="34"/>
      <c r="K107" s="35"/>
      <c r="L107" s="35"/>
      <c r="M107" s="35"/>
      <c r="N107" s="35"/>
      <c r="O107" s="35"/>
    </row>
    <row r="108" spans="1:15" ht="11.25">
      <c r="A108" s="32"/>
      <c r="B108" s="32"/>
      <c r="C108" s="32"/>
      <c r="E108" s="32"/>
      <c r="F108" s="34"/>
      <c r="G108" s="34"/>
      <c r="H108" s="34"/>
      <c r="I108" s="34"/>
      <c r="J108" s="34"/>
      <c r="K108" s="35"/>
      <c r="L108" s="35"/>
      <c r="M108" s="35"/>
      <c r="N108" s="35"/>
      <c r="O108" s="35"/>
    </row>
    <row r="109" spans="1:15" ht="11.25">
      <c r="A109" s="32"/>
      <c r="B109" s="32"/>
      <c r="C109" s="32"/>
      <c r="E109" s="32"/>
      <c r="F109" s="34"/>
      <c r="G109" s="34"/>
      <c r="H109" s="34"/>
      <c r="I109" s="34"/>
      <c r="J109" s="34"/>
      <c r="K109" s="35"/>
      <c r="L109" s="35"/>
      <c r="M109" s="35"/>
      <c r="N109" s="35"/>
      <c r="O109" s="35"/>
    </row>
    <row r="110" spans="1:15" ht="11.25">
      <c r="A110" s="32"/>
      <c r="B110" s="32"/>
      <c r="C110" s="32"/>
      <c r="E110" s="32"/>
      <c r="F110" s="34"/>
      <c r="G110" s="34"/>
      <c r="H110" s="34"/>
      <c r="I110" s="34"/>
      <c r="J110" s="34"/>
      <c r="K110" s="35"/>
      <c r="L110" s="35"/>
      <c r="M110" s="35"/>
      <c r="N110" s="35"/>
      <c r="O110" s="35"/>
    </row>
    <row r="111" spans="1:15" ht="11.25">
      <c r="A111" s="32"/>
      <c r="B111" s="32"/>
      <c r="C111" s="32"/>
      <c r="E111" s="32"/>
      <c r="F111" s="34"/>
      <c r="G111" s="34"/>
      <c r="H111" s="34"/>
      <c r="I111" s="34"/>
      <c r="J111" s="34"/>
      <c r="K111" s="35"/>
      <c r="L111" s="35"/>
      <c r="M111" s="35"/>
      <c r="N111" s="35"/>
      <c r="O111" s="35"/>
    </row>
    <row r="112" spans="1:15" ht="11.25">
      <c r="A112" s="32"/>
      <c r="B112" s="32"/>
      <c r="C112" s="32"/>
      <c r="E112" s="32"/>
      <c r="F112" s="34"/>
      <c r="G112" s="34"/>
      <c r="H112" s="34"/>
      <c r="I112" s="34"/>
      <c r="J112" s="34"/>
      <c r="K112" s="35"/>
      <c r="L112" s="35"/>
      <c r="M112" s="35"/>
      <c r="N112" s="35"/>
      <c r="O112" s="35"/>
    </row>
    <row r="113" spans="1:15" ht="11.25">
      <c r="A113" s="38"/>
      <c r="B113" s="38"/>
      <c r="C113" s="38"/>
      <c r="D113" s="38"/>
      <c r="E113" s="38"/>
      <c r="F113" s="41"/>
      <c r="G113" s="41"/>
      <c r="H113" s="41"/>
      <c r="I113" s="41"/>
      <c r="J113" s="41"/>
      <c r="K113" s="42"/>
      <c r="L113" s="42"/>
      <c r="M113" s="42"/>
      <c r="N113" s="42"/>
      <c r="O113" s="42"/>
    </row>
    <row r="114" spans="2:10" ht="11.25">
      <c r="B114" s="51" t="s">
        <v>34</v>
      </c>
      <c r="F114" s="73">
        <f>SUM(F77:F113)</f>
        <v>1609262</v>
      </c>
      <c r="G114" s="73">
        <f>SUM(G77:G113)</f>
        <v>1609262</v>
      </c>
      <c r="H114" s="73"/>
      <c r="I114" s="73"/>
      <c r="J114" s="73"/>
    </row>
    <row r="115" spans="2:10" ht="11.25">
      <c r="B115" s="51" t="s">
        <v>26</v>
      </c>
      <c r="F115" s="74">
        <f>SUM(F114)</f>
        <v>1609262</v>
      </c>
      <c r="G115" s="74">
        <f>SUM(G114)</f>
        <v>1609262</v>
      </c>
      <c r="H115" s="74"/>
      <c r="I115" s="73"/>
      <c r="J115" s="73"/>
    </row>
    <row r="116" spans="2:10" ht="11.25">
      <c r="B116" s="51" t="s">
        <v>27</v>
      </c>
      <c r="F116" s="75"/>
      <c r="G116" s="75"/>
      <c r="H116" s="75"/>
      <c r="I116" s="75"/>
      <c r="J116" s="75"/>
    </row>
    <row r="120" spans="11:14" ht="11.25">
      <c r="K120" s="119"/>
      <c r="L120" s="119"/>
      <c r="M120" s="119"/>
      <c r="N120" s="119"/>
    </row>
    <row r="121" spans="2:14" ht="11.25">
      <c r="B121" s="119" t="s">
        <v>28</v>
      </c>
      <c r="C121" s="119"/>
      <c r="D121" s="119"/>
      <c r="K121" s="119" t="s">
        <v>52</v>
      </c>
      <c r="L121" s="119"/>
      <c r="M121" s="119"/>
      <c r="N121" s="119"/>
    </row>
    <row r="122" spans="2:14" ht="11.25">
      <c r="B122" s="119" t="s">
        <v>29</v>
      </c>
      <c r="C122" s="119"/>
      <c r="D122" s="119"/>
      <c r="K122" s="119" t="s">
        <v>31</v>
      </c>
      <c r="L122" s="119"/>
      <c r="M122" s="119"/>
      <c r="N122" s="119"/>
    </row>
    <row r="123" spans="2:4" ht="11.25">
      <c r="B123" s="143"/>
      <c r="C123" s="143"/>
      <c r="D123" s="143"/>
    </row>
    <row r="124" spans="1:15" ht="11.25">
      <c r="A124" s="119" t="s">
        <v>33</v>
      </c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</row>
    <row r="125" spans="1:15" ht="11.25">
      <c r="A125" s="119" t="s">
        <v>23</v>
      </c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</row>
    <row r="126" spans="1:15" ht="11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116" t="s">
        <v>24</v>
      </c>
      <c r="N126" s="117"/>
      <c r="O126" s="51"/>
    </row>
    <row r="127" spans="1:15" ht="11.25">
      <c r="A127" s="119" t="s">
        <v>142</v>
      </c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</row>
    <row r="128" spans="1:15" ht="11.2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</row>
    <row r="129" spans="1:15" ht="11.25">
      <c r="A129" s="119" t="s">
        <v>0</v>
      </c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1:15" ht="11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</row>
    <row r="131" spans="1:15" ht="11.25">
      <c r="A131" s="57" t="s">
        <v>32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</row>
    <row r="132" spans="1:15" ht="11.25">
      <c r="A132" s="57" t="s">
        <v>35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</row>
    <row r="133" ht="11.25">
      <c r="A133" s="57" t="s">
        <v>25</v>
      </c>
    </row>
    <row r="134" spans="1:15" ht="11.25">
      <c r="A134" s="58" t="s">
        <v>14</v>
      </c>
      <c r="B134" s="59" t="s">
        <v>96</v>
      </c>
      <c r="C134" s="60"/>
      <c r="D134" s="58"/>
      <c r="E134" s="60"/>
      <c r="F134" s="58"/>
      <c r="G134" s="61"/>
      <c r="H134" s="61"/>
      <c r="I134" s="61"/>
      <c r="J134" s="60"/>
      <c r="K134" s="137" t="s">
        <v>17</v>
      </c>
      <c r="L134" s="138"/>
      <c r="M134" s="138"/>
      <c r="N134" s="139"/>
      <c r="O134" s="62"/>
    </row>
    <row r="135" spans="1:15" ht="11.25">
      <c r="A135" s="63"/>
      <c r="B135" s="64"/>
      <c r="C135" s="65"/>
      <c r="D135" s="118" t="s">
        <v>15</v>
      </c>
      <c r="E135" s="135"/>
      <c r="F135" s="118" t="s">
        <v>16</v>
      </c>
      <c r="G135" s="136"/>
      <c r="H135" s="136"/>
      <c r="I135" s="136"/>
      <c r="J135" s="135"/>
      <c r="K135" s="140"/>
      <c r="L135" s="141"/>
      <c r="M135" s="141"/>
      <c r="N135" s="142"/>
      <c r="O135" s="66" t="s">
        <v>20</v>
      </c>
    </row>
    <row r="136" spans="1:15" ht="11.25">
      <c r="A136" s="67" t="s">
        <v>105</v>
      </c>
      <c r="B136" s="68"/>
      <c r="C136" s="69"/>
      <c r="D136" s="67"/>
      <c r="E136" s="69"/>
      <c r="F136" s="67"/>
      <c r="G136" s="68"/>
      <c r="H136" s="68"/>
      <c r="I136" s="68"/>
      <c r="J136" s="69"/>
      <c r="K136" s="116" t="s">
        <v>18</v>
      </c>
      <c r="L136" s="117"/>
      <c r="M136" s="116" t="s">
        <v>19</v>
      </c>
      <c r="N136" s="117"/>
      <c r="O136" s="66" t="s">
        <v>21</v>
      </c>
    </row>
    <row r="137" spans="1:15" ht="11.25">
      <c r="A137" s="70"/>
      <c r="B137" s="70"/>
      <c r="C137" s="70"/>
      <c r="D137" s="70" t="s">
        <v>3</v>
      </c>
      <c r="E137" s="70" t="s">
        <v>5</v>
      </c>
      <c r="F137" s="70"/>
      <c r="G137" s="70"/>
      <c r="H137" s="70"/>
      <c r="I137" s="70"/>
      <c r="J137" s="70"/>
      <c r="K137" s="70" t="s">
        <v>10</v>
      </c>
      <c r="L137" s="70"/>
      <c r="M137" s="70"/>
      <c r="N137" s="70"/>
      <c r="O137" s="66" t="s">
        <v>22</v>
      </c>
    </row>
    <row r="138" spans="1:15" ht="11.25">
      <c r="A138" s="71" t="s">
        <v>30</v>
      </c>
      <c r="B138" s="71" t="s">
        <v>1</v>
      </c>
      <c r="C138" s="71" t="s">
        <v>2</v>
      </c>
      <c r="D138" s="71" t="s">
        <v>4</v>
      </c>
      <c r="E138" s="71" t="s">
        <v>4</v>
      </c>
      <c r="F138" s="71" t="s">
        <v>36</v>
      </c>
      <c r="G138" s="71" t="s">
        <v>6</v>
      </c>
      <c r="H138" s="71" t="s">
        <v>8</v>
      </c>
      <c r="I138" s="71" t="s">
        <v>7</v>
      </c>
      <c r="J138" s="71" t="s">
        <v>128</v>
      </c>
      <c r="K138" s="71" t="s">
        <v>11</v>
      </c>
      <c r="L138" s="71" t="s">
        <v>12</v>
      </c>
      <c r="M138" s="71" t="s">
        <v>13</v>
      </c>
      <c r="N138" s="71" t="s">
        <v>12</v>
      </c>
      <c r="O138" s="72"/>
    </row>
    <row r="139" spans="1:15" ht="11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40"/>
      <c r="L139" s="40"/>
      <c r="M139" s="40"/>
      <c r="N139" s="40"/>
      <c r="O139" s="40"/>
    </row>
    <row r="140" spans="1:15" ht="11.25">
      <c r="A140" s="32"/>
      <c r="B140" s="45" t="s">
        <v>101</v>
      </c>
      <c r="C140" s="32"/>
      <c r="D140" s="32"/>
      <c r="E140" s="32"/>
      <c r="F140" s="34"/>
      <c r="G140" s="34"/>
      <c r="H140" s="34"/>
      <c r="I140" s="34"/>
      <c r="J140" s="34"/>
      <c r="K140" s="35"/>
      <c r="L140" s="35"/>
      <c r="M140" s="35"/>
      <c r="N140" s="35"/>
      <c r="O140" s="35"/>
    </row>
    <row r="141" spans="1:15" ht="11.25">
      <c r="A141" s="32" t="s">
        <v>909</v>
      </c>
      <c r="B141" s="32" t="s">
        <v>166</v>
      </c>
      <c r="C141" s="32" t="s">
        <v>145</v>
      </c>
      <c r="E141" s="32"/>
      <c r="F141" s="34">
        <v>393424</v>
      </c>
      <c r="G141" s="34">
        <f>SUM(F141)</f>
        <v>393424</v>
      </c>
      <c r="H141" s="34"/>
      <c r="I141" s="34"/>
      <c r="J141" s="34"/>
      <c r="K141" s="35" t="s">
        <v>136</v>
      </c>
      <c r="L141" s="35">
        <v>2</v>
      </c>
      <c r="M141" s="35"/>
      <c r="N141" s="35"/>
      <c r="O141" s="35" t="s">
        <v>137</v>
      </c>
    </row>
    <row r="142" spans="1:15" ht="11.25">
      <c r="A142" s="32"/>
      <c r="B142" s="32"/>
      <c r="C142" s="32" t="s">
        <v>468</v>
      </c>
      <c r="D142" s="32"/>
      <c r="E142" s="32"/>
      <c r="F142" s="34"/>
      <c r="G142" s="34"/>
      <c r="H142" s="34"/>
      <c r="I142" s="34"/>
      <c r="J142" s="34"/>
      <c r="K142" s="35"/>
      <c r="L142" s="35"/>
      <c r="M142" s="35"/>
      <c r="N142" s="35"/>
      <c r="O142" s="35"/>
    </row>
    <row r="143" spans="1:15" ht="11.25">
      <c r="A143" s="32"/>
      <c r="B143" s="32"/>
      <c r="C143" s="32"/>
      <c r="D143" s="32"/>
      <c r="E143" s="32"/>
      <c r="F143" s="34"/>
      <c r="G143" s="34"/>
      <c r="H143" s="34"/>
      <c r="I143" s="34"/>
      <c r="J143" s="34"/>
      <c r="K143" s="35"/>
      <c r="L143" s="35"/>
      <c r="M143" s="35"/>
      <c r="N143" s="35"/>
      <c r="O143" s="35"/>
    </row>
    <row r="144" spans="1:15" ht="11.25">
      <c r="A144" s="32" t="s">
        <v>910</v>
      </c>
      <c r="B144" s="32" t="s">
        <v>220</v>
      </c>
      <c r="C144" s="32" t="s">
        <v>219</v>
      </c>
      <c r="D144" s="32"/>
      <c r="E144" s="32"/>
      <c r="F144" s="34">
        <v>392204</v>
      </c>
      <c r="G144" s="34">
        <f>SUM(F144)</f>
        <v>392204</v>
      </c>
      <c r="H144" s="34"/>
      <c r="I144" s="34"/>
      <c r="J144" s="34"/>
      <c r="K144" s="35" t="s">
        <v>221</v>
      </c>
      <c r="L144" s="35">
        <v>1</v>
      </c>
      <c r="M144" s="35"/>
      <c r="N144" s="35"/>
      <c r="O144" s="35" t="s">
        <v>137</v>
      </c>
    </row>
    <row r="145" spans="1:15" ht="11.25">
      <c r="A145" s="32"/>
      <c r="B145" s="32"/>
      <c r="C145" s="32" t="s">
        <v>462</v>
      </c>
      <c r="D145" s="32"/>
      <c r="E145" s="32"/>
      <c r="F145" s="34"/>
      <c r="G145" s="34"/>
      <c r="H145" s="34"/>
      <c r="I145" s="34"/>
      <c r="J145" s="34"/>
      <c r="K145" s="35"/>
      <c r="L145" s="35"/>
      <c r="M145" s="35"/>
      <c r="N145" s="35"/>
      <c r="O145" s="35"/>
    </row>
    <row r="146" spans="1:15" ht="11.25">
      <c r="A146" s="32"/>
      <c r="B146" s="32"/>
      <c r="C146" s="32"/>
      <c r="D146" s="32"/>
      <c r="E146" s="32"/>
      <c r="F146" s="34"/>
      <c r="G146" s="34"/>
      <c r="H146" s="34"/>
      <c r="I146" s="34"/>
      <c r="J146" s="34"/>
      <c r="K146" s="35"/>
      <c r="L146" s="35"/>
      <c r="M146" s="35"/>
      <c r="N146" s="35"/>
      <c r="O146" s="35"/>
    </row>
    <row r="147" spans="1:15" ht="11.25">
      <c r="A147" s="32" t="s">
        <v>914</v>
      </c>
      <c r="B147" s="146" t="s">
        <v>249</v>
      </c>
      <c r="C147" s="146" t="s">
        <v>195</v>
      </c>
      <c r="D147" s="32"/>
      <c r="E147" s="32"/>
      <c r="F147" s="153">
        <v>257387</v>
      </c>
      <c r="G147" s="34">
        <f>SUM(F147)</f>
        <v>257387</v>
      </c>
      <c r="H147" s="34"/>
      <c r="I147" s="34"/>
      <c r="J147" s="34"/>
      <c r="K147" s="35" t="s">
        <v>221</v>
      </c>
      <c r="L147" s="35">
        <v>1</v>
      </c>
      <c r="M147" s="35"/>
      <c r="N147" s="35"/>
      <c r="O147" s="35" t="s">
        <v>137</v>
      </c>
    </row>
    <row r="148" spans="1:15" ht="11.25">
      <c r="A148" s="32"/>
      <c r="B148" s="32"/>
      <c r="C148" s="32" t="s">
        <v>459</v>
      </c>
      <c r="D148" s="32"/>
      <c r="E148" s="32"/>
      <c r="F148" s="34"/>
      <c r="G148" s="34"/>
      <c r="H148" s="34"/>
      <c r="I148" s="34"/>
      <c r="J148" s="34"/>
      <c r="K148" s="35"/>
      <c r="L148" s="35"/>
      <c r="M148" s="35"/>
      <c r="N148" s="35"/>
      <c r="O148" s="35"/>
    </row>
    <row r="149" spans="1:15" ht="11.25">
      <c r="A149" s="32"/>
      <c r="B149" s="32"/>
      <c r="C149" s="32"/>
      <c r="D149" s="32"/>
      <c r="E149" s="32"/>
      <c r="F149" s="34"/>
      <c r="G149" s="34"/>
      <c r="H149" s="34"/>
      <c r="I149" s="34"/>
      <c r="J149" s="34"/>
      <c r="K149" s="35"/>
      <c r="L149" s="35"/>
      <c r="M149" s="35"/>
      <c r="N149" s="35"/>
      <c r="O149" s="35"/>
    </row>
    <row r="150" spans="1:15" ht="11.25">
      <c r="A150" s="32" t="s">
        <v>911</v>
      </c>
      <c r="B150" s="32" t="s">
        <v>166</v>
      </c>
      <c r="C150" s="32" t="s">
        <v>149</v>
      </c>
      <c r="D150" s="32"/>
      <c r="E150" s="32"/>
      <c r="F150" s="34">
        <v>124412</v>
      </c>
      <c r="G150" s="34">
        <f>SUM(F150)</f>
        <v>124412</v>
      </c>
      <c r="H150" s="34"/>
      <c r="I150" s="34"/>
      <c r="J150" s="34"/>
      <c r="K150" s="35" t="s">
        <v>221</v>
      </c>
      <c r="L150" s="35">
        <v>1</v>
      </c>
      <c r="M150" s="35"/>
      <c r="N150" s="35"/>
      <c r="O150" s="35" t="s">
        <v>137</v>
      </c>
    </row>
    <row r="151" spans="1:15" ht="11.25">
      <c r="A151" s="32"/>
      <c r="B151" s="32"/>
      <c r="C151" s="32" t="s">
        <v>466</v>
      </c>
      <c r="D151" s="32"/>
      <c r="E151" s="32"/>
      <c r="F151" s="34"/>
      <c r="G151" s="34"/>
      <c r="H151" s="34"/>
      <c r="I151" s="34"/>
      <c r="J151" s="34"/>
      <c r="K151" s="35"/>
      <c r="L151" s="35"/>
      <c r="M151" s="35"/>
      <c r="N151" s="35"/>
      <c r="O151" s="35"/>
    </row>
    <row r="152" spans="1:15" ht="11.25">
      <c r="A152" s="32"/>
      <c r="B152" s="32"/>
      <c r="C152" s="32"/>
      <c r="D152" s="32"/>
      <c r="E152" s="32"/>
      <c r="F152" s="34"/>
      <c r="G152" s="34"/>
      <c r="H152" s="34"/>
      <c r="I152" s="34"/>
      <c r="J152" s="34"/>
      <c r="K152" s="35"/>
      <c r="L152" s="35"/>
      <c r="M152" s="35"/>
      <c r="N152" s="35"/>
      <c r="O152" s="35"/>
    </row>
    <row r="153" spans="1:15" ht="11.25">
      <c r="A153" s="32" t="s">
        <v>912</v>
      </c>
      <c r="B153" s="32" t="s">
        <v>166</v>
      </c>
      <c r="C153" s="32" t="s">
        <v>141</v>
      </c>
      <c r="D153" s="80"/>
      <c r="E153" s="32"/>
      <c r="F153" s="34">
        <v>212306</v>
      </c>
      <c r="G153" s="34">
        <f>SUM(F153)</f>
        <v>212306</v>
      </c>
      <c r="H153" s="34"/>
      <c r="I153" s="34"/>
      <c r="J153" s="34"/>
      <c r="K153" s="156" t="s">
        <v>136</v>
      </c>
      <c r="L153" s="35">
        <v>1</v>
      </c>
      <c r="M153" s="35"/>
      <c r="N153" s="35"/>
      <c r="O153" s="35" t="s">
        <v>137</v>
      </c>
    </row>
    <row r="154" spans="1:15" ht="11.25">
      <c r="A154" s="32"/>
      <c r="B154" s="32"/>
      <c r="C154" s="32" t="s">
        <v>458</v>
      </c>
      <c r="D154" s="32"/>
      <c r="E154" s="32"/>
      <c r="F154" s="34"/>
      <c r="G154" s="34"/>
      <c r="H154" s="34"/>
      <c r="I154" s="34"/>
      <c r="J154" s="34"/>
      <c r="K154" s="35"/>
      <c r="L154" s="35"/>
      <c r="M154" s="35"/>
      <c r="N154" s="35"/>
      <c r="O154" s="35"/>
    </row>
    <row r="155" spans="1:15" ht="11.25">
      <c r="A155" s="32"/>
      <c r="B155" s="32"/>
      <c r="C155" s="32"/>
      <c r="D155" s="32"/>
      <c r="E155" s="32"/>
      <c r="F155" s="34"/>
      <c r="G155" s="34"/>
      <c r="H155" s="34"/>
      <c r="I155" s="34"/>
      <c r="J155" s="34"/>
      <c r="K155" s="35"/>
      <c r="L155" s="35"/>
      <c r="M155" s="35"/>
      <c r="N155" s="35"/>
      <c r="O155" s="35"/>
    </row>
    <row r="156" spans="1:15" ht="11.25">
      <c r="A156" s="32"/>
      <c r="B156" s="32"/>
      <c r="C156" s="32"/>
      <c r="D156" s="80"/>
      <c r="E156" s="32"/>
      <c r="F156" s="34"/>
      <c r="G156" s="34"/>
      <c r="H156" s="34"/>
      <c r="I156" s="34"/>
      <c r="J156" s="34"/>
      <c r="K156" s="156"/>
      <c r="L156" s="35"/>
      <c r="M156" s="35"/>
      <c r="N156" s="35"/>
      <c r="O156" s="35"/>
    </row>
    <row r="157" spans="1:15" ht="11.25">
      <c r="A157" s="32"/>
      <c r="B157" s="32"/>
      <c r="C157" s="32"/>
      <c r="D157" s="80"/>
      <c r="E157" s="32"/>
      <c r="F157" s="34"/>
      <c r="G157" s="34"/>
      <c r="H157" s="34"/>
      <c r="I157" s="34"/>
      <c r="J157" s="34"/>
      <c r="K157" s="156"/>
      <c r="L157" s="35"/>
      <c r="M157" s="35"/>
      <c r="N157" s="35"/>
      <c r="O157" s="35"/>
    </row>
    <row r="158" spans="1:15" ht="11.25">
      <c r="A158" s="32"/>
      <c r="B158" s="32"/>
      <c r="C158" s="32"/>
      <c r="D158" s="80"/>
      <c r="E158" s="32"/>
      <c r="F158" s="34"/>
      <c r="G158" s="34"/>
      <c r="H158" s="34"/>
      <c r="I158" s="34"/>
      <c r="J158" s="34"/>
      <c r="K158" s="156"/>
      <c r="L158" s="35"/>
      <c r="M158" s="35"/>
      <c r="N158" s="35"/>
      <c r="O158" s="35"/>
    </row>
    <row r="159" spans="1:15" ht="11.25">
      <c r="A159" s="32"/>
      <c r="B159" s="32"/>
      <c r="C159" s="32"/>
      <c r="D159" s="80"/>
      <c r="E159" s="32"/>
      <c r="F159" s="34"/>
      <c r="G159" s="34"/>
      <c r="H159" s="34"/>
      <c r="I159" s="34"/>
      <c r="J159" s="34"/>
      <c r="K159" s="156"/>
      <c r="L159" s="35"/>
      <c r="M159" s="35"/>
      <c r="N159" s="35"/>
      <c r="O159" s="35"/>
    </row>
    <row r="160" spans="1:15" ht="11.25">
      <c r="A160" s="32"/>
      <c r="B160" s="32"/>
      <c r="C160" s="32"/>
      <c r="D160" s="80"/>
      <c r="E160" s="32"/>
      <c r="F160" s="34"/>
      <c r="G160" s="34"/>
      <c r="H160" s="34"/>
      <c r="I160" s="34"/>
      <c r="J160" s="34"/>
      <c r="K160" s="156"/>
      <c r="L160" s="35"/>
      <c r="M160" s="35"/>
      <c r="N160" s="35"/>
      <c r="O160" s="35"/>
    </row>
    <row r="161" spans="1:15" ht="11.25">
      <c r="A161" s="32"/>
      <c r="B161" s="32"/>
      <c r="C161" s="32"/>
      <c r="D161" s="80"/>
      <c r="E161" s="32"/>
      <c r="F161" s="34"/>
      <c r="G161" s="34"/>
      <c r="H161" s="34"/>
      <c r="I161" s="34"/>
      <c r="J161" s="34"/>
      <c r="K161" s="156"/>
      <c r="L161" s="35"/>
      <c r="M161" s="35"/>
      <c r="N161" s="35"/>
      <c r="O161" s="35"/>
    </row>
    <row r="162" spans="1:15" ht="11.25">
      <c r="A162" s="32"/>
      <c r="B162" s="32"/>
      <c r="C162" s="32"/>
      <c r="D162" s="80"/>
      <c r="E162" s="32"/>
      <c r="F162" s="34"/>
      <c r="G162" s="34"/>
      <c r="H162" s="34"/>
      <c r="I162" s="34"/>
      <c r="J162" s="34"/>
      <c r="K162" s="156"/>
      <c r="L162" s="35"/>
      <c r="M162" s="35"/>
      <c r="N162" s="35"/>
      <c r="O162" s="35"/>
    </row>
    <row r="163" spans="1:15" ht="11.25">
      <c r="A163" s="32"/>
      <c r="B163" s="32"/>
      <c r="C163" s="32"/>
      <c r="D163" s="80"/>
      <c r="E163" s="32"/>
      <c r="F163" s="34"/>
      <c r="G163" s="34"/>
      <c r="H163" s="34"/>
      <c r="I163" s="34"/>
      <c r="J163" s="34"/>
      <c r="K163" s="156"/>
      <c r="L163" s="35"/>
      <c r="M163" s="35"/>
      <c r="N163" s="35"/>
      <c r="O163" s="35"/>
    </row>
    <row r="164" spans="1:15" ht="11.25">
      <c r="A164" s="32"/>
      <c r="B164" s="32"/>
      <c r="C164" s="32"/>
      <c r="D164" s="80"/>
      <c r="E164" s="32"/>
      <c r="F164" s="34"/>
      <c r="G164" s="34"/>
      <c r="H164" s="34"/>
      <c r="I164" s="34"/>
      <c r="J164" s="34"/>
      <c r="K164" s="156"/>
      <c r="L164" s="35"/>
      <c r="M164" s="35"/>
      <c r="N164" s="35"/>
      <c r="O164" s="35"/>
    </row>
    <row r="165" spans="1:15" ht="11.25">
      <c r="A165" s="32"/>
      <c r="B165" s="32"/>
      <c r="C165" s="32"/>
      <c r="D165" s="80"/>
      <c r="E165" s="32"/>
      <c r="F165" s="34"/>
      <c r="G165" s="34"/>
      <c r="H165" s="34"/>
      <c r="I165" s="34"/>
      <c r="J165" s="34"/>
      <c r="K165" s="156"/>
      <c r="L165" s="35"/>
      <c r="M165" s="35"/>
      <c r="N165" s="35"/>
      <c r="O165" s="35"/>
    </row>
    <row r="166" spans="1:15" ht="11.25">
      <c r="A166" s="32"/>
      <c r="B166" s="32"/>
      <c r="C166" s="32"/>
      <c r="D166" s="80"/>
      <c r="E166" s="32"/>
      <c r="F166" s="34"/>
      <c r="G166" s="34"/>
      <c r="H166" s="34"/>
      <c r="I166" s="34"/>
      <c r="J166" s="34"/>
      <c r="K166" s="156"/>
      <c r="L166" s="35"/>
      <c r="M166" s="35"/>
      <c r="N166" s="35"/>
      <c r="O166" s="35"/>
    </row>
    <row r="167" spans="1:15" ht="11.25">
      <c r="A167" s="32"/>
      <c r="B167" s="32"/>
      <c r="C167" s="32"/>
      <c r="D167" s="80"/>
      <c r="E167" s="32"/>
      <c r="F167" s="34"/>
      <c r="G167" s="34"/>
      <c r="H167" s="34"/>
      <c r="I167" s="34"/>
      <c r="J167" s="34"/>
      <c r="K167" s="156"/>
      <c r="L167" s="35"/>
      <c r="M167" s="35"/>
      <c r="N167" s="35"/>
      <c r="O167" s="35"/>
    </row>
    <row r="168" spans="1:15" ht="11.25">
      <c r="A168" s="32"/>
      <c r="B168" s="32"/>
      <c r="C168" s="32"/>
      <c r="D168" s="32"/>
      <c r="E168" s="32"/>
      <c r="F168" s="34"/>
      <c r="G168" s="34"/>
      <c r="H168" s="34"/>
      <c r="I168" s="34"/>
      <c r="J168" s="34"/>
      <c r="K168" s="35"/>
      <c r="L168" s="35"/>
      <c r="M168" s="35"/>
      <c r="N168" s="35"/>
      <c r="O168" s="35"/>
    </row>
    <row r="169" spans="1:15" ht="11.25">
      <c r="A169" s="32"/>
      <c r="B169" s="32"/>
      <c r="C169" s="32"/>
      <c r="D169" s="32"/>
      <c r="E169" s="32"/>
      <c r="F169" s="34"/>
      <c r="G169" s="34"/>
      <c r="H169" s="34"/>
      <c r="I169" s="34"/>
      <c r="J169" s="34"/>
      <c r="K169" s="35"/>
      <c r="L169" s="35"/>
      <c r="M169" s="35"/>
      <c r="N169" s="35"/>
      <c r="O169" s="35"/>
    </row>
    <row r="170" spans="1:15" ht="11.25">
      <c r="A170" s="32"/>
      <c r="B170" s="32"/>
      <c r="C170" s="32"/>
      <c r="D170" s="32"/>
      <c r="E170" s="32"/>
      <c r="F170" s="34"/>
      <c r="G170" s="34"/>
      <c r="H170" s="34"/>
      <c r="I170" s="34"/>
      <c r="J170" s="34"/>
      <c r="K170" s="35"/>
      <c r="L170" s="35"/>
      <c r="M170" s="35"/>
      <c r="N170" s="35"/>
      <c r="O170" s="35"/>
    </row>
    <row r="171" spans="1:15" ht="11.25">
      <c r="A171" s="32"/>
      <c r="B171" s="32"/>
      <c r="C171" s="32"/>
      <c r="D171" s="32"/>
      <c r="E171" s="32"/>
      <c r="F171" s="34"/>
      <c r="G171" s="34"/>
      <c r="H171" s="34"/>
      <c r="I171" s="34"/>
      <c r="J171" s="34"/>
      <c r="K171" s="35"/>
      <c r="L171" s="35"/>
      <c r="M171" s="35"/>
      <c r="N171" s="35"/>
      <c r="O171" s="35"/>
    </row>
    <row r="172" spans="1:15" ht="11.25">
      <c r="A172" s="32"/>
      <c r="B172" s="32"/>
      <c r="C172" s="32"/>
      <c r="D172" s="32"/>
      <c r="E172" s="32"/>
      <c r="F172" s="34"/>
      <c r="G172" s="34"/>
      <c r="H172" s="34"/>
      <c r="I172" s="34"/>
      <c r="J172" s="34"/>
      <c r="K172" s="35"/>
      <c r="L172" s="35"/>
      <c r="M172" s="35"/>
      <c r="N172" s="35"/>
      <c r="O172" s="35"/>
    </row>
    <row r="173" spans="1:15" ht="11.25">
      <c r="A173" s="32"/>
      <c r="B173" s="32"/>
      <c r="C173" s="32"/>
      <c r="D173" s="32"/>
      <c r="E173" s="32"/>
      <c r="F173" s="34"/>
      <c r="G173" s="34"/>
      <c r="H173" s="34"/>
      <c r="I173" s="34"/>
      <c r="J173" s="34"/>
      <c r="K173" s="35"/>
      <c r="L173" s="35"/>
      <c r="M173" s="35"/>
      <c r="N173" s="35"/>
      <c r="O173" s="35"/>
    </row>
    <row r="174" spans="1:15" ht="11.25">
      <c r="A174" s="38"/>
      <c r="B174" s="38"/>
      <c r="C174" s="38"/>
      <c r="D174" s="38"/>
      <c r="E174" s="38"/>
      <c r="F174" s="41"/>
      <c r="G174" s="41"/>
      <c r="H174" s="41"/>
      <c r="I174" s="41"/>
      <c r="J174" s="41"/>
      <c r="K174" s="42"/>
      <c r="L174" s="42"/>
      <c r="M174" s="42"/>
      <c r="N174" s="42"/>
      <c r="O174" s="42"/>
    </row>
    <row r="175" spans="2:10" ht="11.25">
      <c r="B175" s="51" t="s">
        <v>34</v>
      </c>
      <c r="F175" s="73">
        <f>SUM(F139:F174)</f>
        <v>1379733</v>
      </c>
      <c r="G175" s="73">
        <f>SUM(G139:G174)</f>
        <v>1379733</v>
      </c>
      <c r="H175" s="73"/>
      <c r="I175" s="73"/>
      <c r="J175" s="73"/>
    </row>
    <row r="176" spans="2:10" ht="11.25">
      <c r="B176" s="51" t="s">
        <v>26</v>
      </c>
      <c r="F176" s="74">
        <f>SUM(F175)</f>
        <v>1379733</v>
      </c>
      <c r="G176" s="74">
        <f>SUM(G175)</f>
        <v>1379733</v>
      </c>
      <c r="H176" s="74"/>
      <c r="I176" s="74"/>
      <c r="J176" s="73"/>
    </row>
    <row r="177" spans="2:10" ht="11.25">
      <c r="B177" s="51" t="s">
        <v>27</v>
      </c>
      <c r="F177" s="74">
        <f>F56+F115+F176</f>
        <v>4159855</v>
      </c>
      <c r="G177" s="74">
        <f>G56+G115+G176</f>
        <v>4159855</v>
      </c>
      <c r="H177" s="74"/>
      <c r="I177" s="74"/>
      <c r="J177" s="74"/>
    </row>
    <row r="181" spans="11:14" ht="11.25">
      <c r="K181" s="119"/>
      <c r="L181" s="119"/>
      <c r="M181" s="119"/>
      <c r="N181" s="119"/>
    </row>
    <row r="182" spans="2:14" ht="11.25">
      <c r="B182" s="119" t="s">
        <v>28</v>
      </c>
      <c r="C182" s="119"/>
      <c r="D182" s="119"/>
      <c r="K182" s="119" t="s">
        <v>52</v>
      </c>
      <c r="L182" s="119"/>
      <c r="M182" s="119"/>
      <c r="N182" s="119"/>
    </row>
    <row r="183" spans="2:14" ht="11.25">
      <c r="B183" s="119" t="s">
        <v>29</v>
      </c>
      <c r="C183" s="119"/>
      <c r="D183" s="119"/>
      <c r="K183" s="119" t="s">
        <v>31</v>
      </c>
      <c r="L183" s="119"/>
      <c r="M183" s="119"/>
      <c r="N183" s="119"/>
    </row>
    <row r="184" spans="1:15" ht="12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</row>
    <row r="185" spans="1:15" ht="12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</row>
    <row r="186" spans="1:15" ht="12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</row>
    <row r="187" spans="1:15" ht="12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</row>
    <row r="188" spans="1:15" ht="12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</row>
    <row r="189" spans="1:15" ht="12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</row>
    <row r="190" spans="1:15" ht="12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</row>
    <row r="191" spans="1:15" ht="12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</row>
    <row r="192" spans="1:15" ht="12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</row>
    <row r="193" spans="1:15" ht="12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</row>
    <row r="194" spans="1:15" ht="12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</row>
    <row r="195" spans="1:15" ht="12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</row>
    <row r="196" spans="1:15" ht="12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</row>
    <row r="197" spans="1:15" ht="12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</row>
    <row r="198" spans="1:15" ht="12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</row>
    <row r="199" spans="1:15" ht="12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</row>
    <row r="200" spans="1:15" ht="12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</row>
    <row r="201" spans="1:15" ht="12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</row>
    <row r="202" spans="1:15" ht="12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</row>
    <row r="203" spans="1:15" ht="12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</row>
    <row r="204" spans="1:15" ht="12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</row>
    <row r="205" spans="1:15" ht="12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</row>
    <row r="206" spans="1:15" ht="12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</row>
    <row r="207" spans="1:15" ht="12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</row>
    <row r="208" spans="1:15" ht="12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</row>
    <row r="209" spans="1:15" ht="12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</row>
    <row r="210" spans="1:15" ht="12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</row>
    <row r="211" spans="1:15" ht="12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</row>
    <row r="212" spans="1:15" ht="12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</row>
    <row r="213" spans="1:15" ht="12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</row>
    <row r="214" spans="1:15" ht="12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</row>
    <row r="215" spans="1:15" ht="12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</row>
    <row r="216" spans="1:15" ht="12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</row>
    <row r="217" spans="1:15" ht="12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</row>
    <row r="218" spans="1:15" ht="12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</row>
    <row r="219" spans="1:15" ht="12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</row>
    <row r="220" spans="1:15" ht="12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</row>
  </sheetData>
  <sheetProtection/>
  <mergeCells count="45">
    <mergeCell ref="K72:N73"/>
    <mergeCell ref="D73:E73"/>
    <mergeCell ref="F73:J73"/>
    <mergeCell ref="B122:D122"/>
    <mergeCell ref="K122:N122"/>
    <mergeCell ref="K74:L74"/>
    <mergeCell ref="M74:N74"/>
    <mergeCell ref="K120:N120"/>
    <mergeCell ref="B121:D121"/>
    <mergeCell ref="K121:N121"/>
    <mergeCell ref="M13:N13"/>
    <mergeCell ref="B61:D61"/>
    <mergeCell ref="B60:D60"/>
    <mergeCell ref="A62:O62"/>
    <mergeCell ref="A63:O63"/>
    <mergeCell ref="M64:N64"/>
    <mergeCell ref="A65:O65"/>
    <mergeCell ref="A67:O67"/>
    <mergeCell ref="A125:O125"/>
    <mergeCell ref="A1:O1"/>
    <mergeCell ref="A2:O2"/>
    <mergeCell ref="A4:O4"/>
    <mergeCell ref="A6:O6"/>
    <mergeCell ref="M3:N3"/>
    <mergeCell ref="D12:E12"/>
    <mergeCell ref="F12:J12"/>
    <mergeCell ref="K11:N12"/>
    <mergeCell ref="K13:L13"/>
    <mergeCell ref="K183:N183"/>
    <mergeCell ref="B183:D183"/>
    <mergeCell ref="K136:L136"/>
    <mergeCell ref="M136:N136"/>
    <mergeCell ref="B182:D182"/>
    <mergeCell ref="K182:N182"/>
    <mergeCell ref="K181:N181"/>
    <mergeCell ref="F135:J135"/>
    <mergeCell ref="A124:O124"/>
    <mergeCell ref="K60:N60"/>
    <mergeCell ref="K61:N61"/>
    <mergeCell ref="M126:N126"/>
    <mergeCell ref="B123:D123"/>
    <mergeCell ref="A127:O127"/>
    <mergeCell ref="A129:O129"/>
    <mergeCell ref="K134:N135"/>
    <mergeCell ref="D135:E135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82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SEDESOL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VALENZUELA</dc:creator>
  <cp:keywords/>
  <dc:description/>
  <cp:lastModifiedBy>CARELIA</cp:lastModifiedBy>
  <cp:lastPrinted>2007-05-24T00:40:55Z</cp:lastPrinted>
  <dcterms:created xsi:type="dcterms:W3CDTF">2005-01-11T18:11:34Z</dcterms:created>
  <dcterms:modified xsi:type="dcterms:W3CDTF">2008-05-18T18:25:32Z</dcterms:modified>
  <cp:category/>
  <cp:version/>
  <cp:contentType/>
  <cp:contentStatus/>
</cp:coreProperties>
</file>