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<sst xmlns="http://schemas.openxmlformats.org/spreadsheetml/2006/main" count="327" uniqueCount="206">
  <si>
    <t>MUNICIPIO DE GUASAVE</t>
  </si>
  <si>
    <t>DIRECCION GENERAL DE PLANEACION Y DESARROLLO SOCIAL</t>
  </si>
  <si>
    <t>DIRECCION DE DESARROLLO SOCIAL</t>
  </si>
  <si>
    <t>NOMBRE DE LA OBRA</t>
  </si>
  <si>
    <t>INVERSION</t>
  </si>
  <si>
    <t>TOTAL</t>
  </si>
  <si>
    <t>ESTATAL</t>
  </si>
  <si>
    <t>MUNICIPAL</t>
  </si>
  <si>
    <t>RESUMEN</t>
  </si>
  <si>
    <t>NO. DE OBRA</t>
  </si>
  <si>
    <t>ME: MEJORAMIENTO DEL ENTORNO URBANO</t>
  </si>
  <si>
    <t>SUB-TOTAL 1</t>
  </si>
  <si>
    <t>JUAN JOSE RIOS (POLIGONO 25046)</t>
  </si>
  <si>
    <t>ME: MEJORAMIENTO AL ENTORNO URBANO</t>
  </si>
  <si>
    <t>GABRIEL LEYVA SOLANO - BENITO JUAREZ (POLIGONO 25044)</t>
  </si>
  <si>
    <t>325033 GUASAVE COL. TIERRA Y LIBERTAD</t>
  </si>
  <si>
    <t xml:space="preserve">NOTA: INVERSION TOTAL APROBADA </t>
  </si>
  <si>
    <t>DIRECTOR  DE  DESARROLLO SOCIAL</t>
  </si>
  <si>
    <t xml:space="preserve">FEDERAL </t>
  </si>
  <si>
    <t xml:space="preserve"> </t>
  </si>
  <si>
    <t>PROPUESTA HABITAT 2010</t>
  </si>
  <si>
    <t>MOV. SIPSO</t>
  </si>
  <si>
    <t>JUAN JOSE RIOS (POLIGONO  325901 COLONIA LOPEZ VARGAS)</t>
  </si>
  <si>
    <t>GUASAVE AYUNTAMIENTO 92 (POLIGONO 30925004)</t>
  </si>
  <si>
    <t>DIFERENCIA POR CAPTURAR</t>
  </si>
  <si>
    <t>CURSO DE BELLEZA</t>
  </si>
  <si>
    <t>CONDUCTAS DE RIESGO</t>
  </si>
  <si>
    <t>PROPUESTA HABITAT 2011</t>
  </si>
  <si>
    <t>DS: DESARROLLO SOCIAL</t>
  </si>
  <si>
    <t>SERVICIO SOCIAL</t>
  </si>
  <si>
    <t>MODULO DE ATENCION HABITAT NO HABITAT</t>
  </si>
  <si>
    <t>PREVENCION DE CONDUCTAS</t>
  </si>
  <si>
    <t>PREVENCION DE LA VIOLENCIA FAMILIAR</t>
  </si>
  <si>
    <t>CURSO REPARACION ELECTRODOMESTICOS</t>
  </si>
  <si>
    <t>CURSO CARPINTERIA</t>
  </si>
  <si>
    <t>CURSO DE SOLDADURA</t>
  </si>
  <si>
    <t>CURSO DE PLOMERIA</t>
  </si>
  <si>
    <t>CURSO ALTA COSTURA</t>
  </si>
  <si>
    <t>CAMPAÑA PREVENCION DE CANCER CERVICO UTERINO</t>
  </si>
  <si>
    <t>EQUIPAMIENTO MEDICO CDC</t>
  </si>
  <si>
    <t>EQUIDAD DE GENERO</t>
  </si>
  <si>
    <t>C. JUAN MANUEL LOPEZ MENCHACA</t>
  </si>
  <si>
    <t>COND. DE RIESGO G. LEYVA</t>
  </si>
  <si>
    <t>COND. DE RIESGO B. JUAREZ</t>
  </si>
  <si>
    <t>VIOLENCIA INTRAFAMILIAR G. LEYVA</t>
  </si>
  <si>
    <t>VIOLENCIA INTRAFAMILIAR B. JUAREZ</t>
  </si>
  <si>
    <t>EQUIDAD DE GENERO G. LEYVA</t>
  </si>
  <si>
    <t>EQUIDAD DE GENERO B. JUAREZ</t>
  </si>
  <si>
    <t>CAMPAÑA PREVENCION DE CANCER EN LA MUJER G. LEYVA</t>
  </si>
  <si>
    <t>CAMPAÑA PREVENCION DE CANCER EN LA MUJER B. JUAREZ</t>
  </si>
  <si>
    <t>REP. DE ELECTRODOMESTICOS G. LEYVA</t>
  </si>
  <si>
    <t>REP. DE ELECTRODOMESTICOS B. JUAREZ</t>
  </si>
  <si>
    <t>TALLER DE CARPINTERIA G. LEYVA</t>
  </si>
  <si>
    <t>TALLER DE CARPINTERIA B. JUAREZ</t>
  </si>
  <si>
    <t>COMPUTACION ACTUALIZADA</t>
  </si>
  <si>
    <t>TALLER DE SOLDADURA G. LEYVA</t>
  </si>
  <si>
    <t>TALLER DE PLOMERIA G. LEYVA</t>
  </si>
  <si>
    <t>TALLER DE PLOMERIA B. JUAREZ</t>
  </si>
  <si>
    <t>MODULO DE ATENCION B. JUAREZ</t>
  </si>
  <si>
    <t>TALLER DE BELLEZA G. LEYVA</t>
  </si>
  <si>
    <t>TALLER DE BELLEZA B. JUAREZ</t>
  </si>
  <si>
    <t>BASICO ALTA COSTURA G. LEYVA</t>
  </si>
  <si>
    <t>BASICO ALTA COSTURA B. JUAREZ</t>
  </si>
  <si>
    <t>REPARACION ELECTRODOMESTICOS</t>
  </si>
  <si>
    <t>TALLER DE SOLDADURA</t>
  </si>
  <si>
    <t>GUASAVE 325033 COLONIA TIERRA Y LIBERTAD</t>
  </si>
  <si>
    <t>REPARACION DE ELECTRODOMESTICOS</t>
  </si>
  <si>
    <t>CAMPAÑA DE SALUD BUCAL</t>
  </si>
  <si>
    <t>CANCER DE MAMA</t>
  </si>
  <si>
    <t>GUASAVE 25033 COLONIA TECOMATE</t>
  </si>
  <si>
    <t>PREVENCION CONDUCTAS DE RIESGO</t>
  </si>
  <si>
    <t>CONSTRUCCION DE PAVIMENTO CON CONCRETO HIDRAULICO EN CALLE ALFREDO DEL MAZO ENTRE MELCHOR OCAMPO Y MIGUEL HIDALGO, INCLUYE: RED DE AGUA POTABLE Y DRENAJE SANITARIO</t>
  </si>
  <si>
    <t>SUSTITUCION DE EQUIPAMIENTO ELECTROMECANICO EN CARCAMO DE BOMBEO DE AGUAS NEGRAS EN BENITO JUAREZ</t>
  </si>
  <si>
    <t>PREVENCION DE CONDUCTAS DE RIESGO</t>
  </si>
  <si>
    <t>SUB-TOTAL 2</t>
  </si>
  <si>
    <t>CURSO DE BELLEZA (2)</t>
  </si>
  <si>
    <t xml:space="preserve">                                                                       DIRECCION GENERAL DE PLANEACION Y DESARROLLO SOCIAL</t>
  </si>
  <si>
    <t>ELECTRIFICACION SECTOR CANAL ALTO ENTRE ADOLFO LOPEZ MATEOS Y CALLE IGNACIO ZARAGOSA, BENITO JUAREZ</t>
  </si>
  <si>
    <t>ELECTRIF. NVO BATAMOTE POR CALLE S/N ENTRE FRANCISCO VILLA Y AV. 27 DE OCTUBRE, EL GALLO DE LIMON/BENITO JUAREZ (SECTOR FRENTE A VIVIENDAS PROGRAMA TU CASA)</t>
  </si>
  <si>
    <t>SUBESTACION 45KVA 33000/127 VOLTS EN CALLE ALVARO OBREGON ENTRE CALLE / Y S/N, GABRIEL LEYVA</t>
  </si>
  <si>
    <t>AMPLIACION DE LA RED DE ENERGIA ELECTRICA EN CANAL BATAMOTE ENTRE RIO PIAXTLA Y AV. NO. 10</t>
  </si>
  <si>
    <t>CONT. DE BANQUETAS CON GUARNICION INTEGRADA EN AV.4 ENTRE 27 DE OCTUBRE Y CALLEJON S/N; CALLE 27 DE OCTUBRE ENTRE AV. 4 Y AV. 6; Y CALLEJON S/N ENTRE AV. 4 Y AV. 6, EL GALLO DE LIMON/BENITO JUAREZ</t>
  </si>
  <si>
    <t xml:space="preserve">                                                                      DIRECCION GENERAL DE PLANEACION Y DESARROLLO SOCIAL</t>
  </si>
  <si>
    <t>CONSTRUCCION DE BANQUETAS CON GUARNICION INTEGRADA EN CALLE VICENTE GUERRERO ENTRE NARCISO MENDOZA Y OBRAS PUBLICAS</t>
  </si>
  <si>
    <t>CONSTRUCCION DE PAVIMENTO CON CONCRETO HIDRAULICO Y GUARNICION TIPO "L" EN CALLE ALHONDIGAS ENTRE MIGUEL HIDALGO Y BLVD. 20 DE NOVIEMBRE</t>
  </si>
  <si>
    <t>CONSTRUCCION DE PAVIMENTO CON CONCRETO HIDRAULICO Y GUARNICION TIPO "L" CALLE FCO. ALARCON ENTRE G.LEYVA Y GOMEZ FARIAS EN BENITO JUAREZ, INCLUYE: RED DE AGUA POTABLE Y DRENAJE SANITARIO</t>
  </si>
  <si>
    <t xml:space="preserve">                                                                        DIRECCION GENERAL DE PLANEACION Y DESARROLLO SOCIAL</t>
  </si>
  <si>
    <t xml:space="preserve">                                                                   DIRECCION GENERAL DE PLANEACION Y DESARROLLO SOCIAL</t>
  </si>
  <si>
    <t>CONSTRUCCION  DE BANQUETAS CON GUARNICION INTEGRADA EN CALLE PRINCIPAL SIN NOMBRE ENTRE CALLE S/N Y S/N (SECT. ESCUELA PRIMARIA)</t>
  </si>
  <si>
    <t xml:space="preserve">         DIRECCION GENERAL DE PLANEACION Y DESARROLLO SOCIAL</t>
  </si>
  <si>
    <t>25044 GABRIEL LEYVA / BENITO JUAREZ</t>
  </si>
  <si>
    <t>25046 JUAN JOSE RIOS</t>
  </si>
  <si>
    <t>3255901 COL. ALBERTO LOPEZ VARGAS, JUAN JOSE RIOS</t>
  </si>
  <si>
    <t>30925004 COL. 11 RIOS, GUASAVE</t>
  </si>
  <si>
    <t>25033 TECOMATE, GUASAVE</t>
  </si>
  <si>
    <t>ME: MEJORAMIENTO FISICO</t>
  </si>
  <si>
    <t>CONSTRUCCION DE PAVIMENTO CON CONCRETO HIDRAULICO Y GUARNICION TIPO "L" EN CALLE PROLONGACION FRANCISCO I. MADERO ENTRE AV. GUASAVE Y BENIGNO VALENZUELA</t>
  </si>
  <si>
    <t>TALLER DE CARPINTERIA</t>
  </si>
  <si>
    <t>TALLER DE ARTESANIAS MARINAS</t>
  </si>
  <si>
    <t>CURSO DE BORDADO Y TEJIDO</t>
  </si>
  <si>
    <t>SUMINISTRO DE 51 LUMINARIAS</t>
  </si>
  <si>
    <t>SUMINISTRO DE 80 LUMINARIAS</t>
  </si>
  <si>
    <t>BORDADO Y TEJIDO G. LEYVA</t>
  </si>
  <si>
    <t>BORDADO Y TEJIDO B. JUAREZ</t>
  </si>
  <si>
    <t>CURSO DE ARTES MARINAS B. JUAREZ</t>
  </si>
  <si>
    <t>CURSO DE ENFERMERIA G. LEYVA</t>
  </si>
  <si>
    <t>CURSO DE ENFERMERIA B. JUAREZ</t>
  </si>
  <si>
    <t>CAMPAÑA DE PREVENCION CANCER DE PROSTATA CDC TAJITO</t>
  </si>
  <si>
    <t>ESCUELA SEGURA G. LEYVA</t>
  </si>
  <si>
    <t>ESCUELA SEGURA B. JUAREZ</t>
  </si>
  <si>
    <t>CURSO DE REPOSTERIA B. JUAREZ</t>
  </si>
  <si>
    <t>CAMPAÑA DE PREVENCION CANCER DE PROSTATA B. JUAREZ</t>
  </si>
  <si>
    <t>SUMINISTRO DE 48 LUMINARIAS</t>
  </si>
  <si>
    <t>CONSTRUCCION DE BANQUETAS CON GUARNICION INTEGRADA EN BLVD. GUADALUPE VICTORIA ENTRE BLVD. CONSTITUCION Y/O CALLE 9 Y 27 DE OCYUBRE, GABRIEL LEYVA</t>
  </si>
  <si>
    <t>CURSO DE REPOSTERIA G. LEYVA</t>
  </si>
  <si>
    <t>CAMPAÑA DE PREVENCION DE CANCER DE MAMA</t>
  </si>
  <si>
    <t>SUMINISTRO DE 68 LUMINARIAS EN GALLO DE LIMON Y NUEVO BATAMOTE</t>
  </si>
  <si>
    <t>250111ME005</t>
  </si>
  <si>
    <t>250111ME004</t>
  </si>
  <si>
    <t>250111ME006</t>
  </si>
  <si>
    <t>250111ME007</t>
  </si>
  <si>
    <t>250111ME008</t>
  </si>
  <si>
    <t>250111ME009</t>
  </si>
  <si>
    <t>250111ME010</t>
  </si>
  <si>
    <t>250111ME011</t>
  </si>
  <si>
    <t>250111ME012</t>
  </si>
  <si>
    <t>250111ME013</t>
  </si>
  <si>
    <t>250111ME021</t>
  </si>
  <si>
    <t>250111DS017</t>
  </si>
  <si>
    <t>250111DS018</t>
  </si>
  <si>
    <t>250111DS019</t>
  </si>
  <si>
    <t>250111DS057</t>
  </si>
  <si>
    <t>250111DS058</t>
  </si>
  <si>
    <t>250111DS020</t>
  </si>
  <si>
    <t>250111DS021</t>
  </si>
  <si>
    <t>250111DS022</t>
  </si>
  <si>
    <t>250111DS023</t>
  </si>
  <si>
    <t>250111DS024</t>
  </si>
  <si>
    <t>250111DS025</t>
  </si>
  <si>
    <t>250111DS026</t>
  </si>
  <si>
    <t>250111DS027</t>
  </si>
  <si>
    <t>250111DS028</t>
  </si>
  <si>
    <t>250111DS029</t>
  </si>
  <si>
    <t>250111DS030</t>
  </si>
  <si>
    <t>250111DS031</t>
  </si>
  <si>
    <t>250111DS032</t>
  </si>
  <si>
    <t>250111DS033</t>
  </si>
  <si>
    <t>250111DS034</t>
  </si>
  <si>
    <t>250111DS035</t>
  </si>
  <si>
    <t>250111DS036</t>
  </si>
  <si>
    <t>250111ME001</t>
  </si>
  <si>
    <t>250111DS002</t>
  </si>
  <si>
    <t>250111DS001</t>
  </si>
  <si>
    <t>250111DS003</t>
  </si>
  <si>
    <t>250111DS004</t>
  </si>
  <si>
    <t>250111DS005</t>
  </si>
  <si>
    <t>250111DS006</t>
  </si>
  <si>
    <t>250111DS007</t>
  </si>
  <si>
    <t>250111DS008</t>
  </si>
  <si>
    <t>250111DS016</t>
  </si>
  <si>
    <t>250111DS010</t>
  </si>
  <si>
    <t>250111DS063</t>
  </si>
  <si>
    <t>250111DS064</t>
  </si>
  <si>
    <t>250111DS011</t>
  </si>
  <si>
    <t>250111DS012</t>
  </si>
  <si>
    <t>250111DS013</t>
  </si>
  <si>
    <t>250111ME002</t>
  </si>
  <si>
    <t>250111ME003</t>
  </si>
  <si>
    <t>250111DS014</t>
  </si>
  <si>
    <t>250111DS015</t>
  </si>
  <si>
    <t>250111DS009</t>
  </si>
  <si>
    <t>250111DS037</t>
  </si>
  <si>
    <t>250111DS038</t>
  </si>
  <si>
    <t>250111DS039</t>
  </si>
  <si>
    <t>250111DS040</t>
  </si>
  <si>
    <t>250111DS041</t>
  </si>
  <si>
    <t>250111DS059</t>
  </si>
  <si>
    <t>250111DS060</t>
  </si>
  <si>
    <t>250111DS061</t>
  </si>
  <si>
    <t>250111DS062</t>
  </si>
  <si>
    <t>250111DS066</t>
  </si>
  <si>
    <t>250111DS065</t>
  </si>
  <si>
    <t>250111DS055</t>
  </si>
  <si>
    <t>250111DS056</t>
  </si>
  <si>
    <t>250111ME015</t>
  </si>
  <si>
    <t>250111ME016</t>
  </si>
  <si>
    <t>250111DS042</t>
  </si>
  <si>
    <t>250111DS043</t>
  </si>
  <si>
    <t>250111DS044</t>
  </si>
  <si>
    <t>250111DS045</t>
  </si>
  <si>
    <t>250111DS046</t>
  </si>
  <si>
    <t>250111DS047</t>
  </si>
  <si>
    <t>250111ME017</t>
  </si>
  <si>
    <t>250111ME018</t>
  </si>
  <si>
    <t>250111DS048</t>
  </si>
  <si>
    <t>250111DS049</t>
  </si>
  <si>
    <t>250111DS050</t>
  </si>
  <si>
    <t>250111DS051</t>
  </si>
  <si>
    <t>250111DS052</t>
  </si>
  <si>
    <t>250111ME019</t>
  </si>
  <si>
    <t>250111ME020</t>
  </si>
  <si>
    <t>250111DS053</t>
  </si>
  <si>
    <t>250111DS054</t>
  </si>
  <si>
    <t>CONSTRUCCION DE PAVIMENTO CON CONCRETO HIDRAULICO Y GUARNICION TIPO "L" EN BLVD. BATEQUIS ENTRE CALLE 8 CALLE 11</t>
  </si>
  <si>
    <t>CONTRUCCION DE BANQUETAS  CON GUARNICION INTEGRADA EN AV. MAZATLAN ENTRE CALLE CULIACAN Y S/N  Y CALLE CULIACAN ENTRE MAZATLAN Y NAVOLATO</t>
  </si>
  <si>
    <t>CONSTRUCCION DE PAVIMENTO CON CONCRETO HIDRAULICO Y GUARNICION TIPO "L" EN CALLE MELCHOR OCAMPO ENTRE FCO. ALARCON E IGNACIO ZARAGOZA BENITO JUAREZ, INCLUYE: RED DE AGUA POTABLE Y DRENAJE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</si>
</sst>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</numFmts>
  <fonts count="5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justify" vertical="justify" wrapText="1"/>
    </xf>
    <xf numFmtId="4" fontId="4" fillId="0" borderId="10" xfId="0" applyNumberFormat="1" applyFont="1" applyBorder="1" applyAlignment="1">
      <alignment horizontal="justify" vertical="justify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9" fillId="0" borderId="10" xfId="0" applyFont="1" applyBorder="1" applyAlignment="1">
      <alignment/>
    </xf>
    <xf numFmtId="4" fontId="50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51" fillId="0" borderId="10" xfId="0" applyFont="1" applyBorder="1" applyAlignment="1">
      <alignment/>
    </xf>
    <xf numFmtId="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justify" vertical="justify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4" fontId="50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justify" vertical="justify" wrapText="1"/>
    </xf>
    <xf numFmtId="4" fontId="52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Fill="1" applyBorder="1" applyAlignment="1">
      <alignment horizontal="left" vertical="center" wrapText="1"/>
    </xf>
    <xf numFmtId="4" fontId="52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hyperlink" Target="http://upload.wikimedia.org/wikipedia/commons/9/91/Guasave_Coat_of_Arms.png" TargetMode="External" /><Relationship Id="rId5" Type="http://schemas.openxmlformats.org/officeDocument/2006/relationships/hyperlink" Target="http://upload.wikimedia.org/wikipedia/commons/9/91/Guasave_Coat_of_Arms.png" TargetMode="External" /><Relationship Id="rId6" Type="http://schemas.openxmlformats.org/officeDocument/2006/relationships/image" Target="../media/image5.jpeg" /><Relationship Id="rId7" Type="http://schemas.openxmlformats.org/officeDocument/2006/relationships/image" Target="../media/image1.png" /><Relationship Id="rId8" Type="http://schemas.openxmlformats.org/officeDocument/2006/relationships/image" Target="../media/image6.jpeg" /><Relationship Id="rId9" Type="http://schemas.openxmlformats.org/officeDocument/2006/relationships/hyperlink" Target="http://upload.wikimedia.org/wikipedia/commons/9/91/Guasave_Coat_of_Arms.png" TargetMode="External" /><Relationship Id="rId10" Type="http://schemas.openxmlformats.org/officeDocument/2006/relationships/hyperlink" Target="http://upload.wikimedia.org/wikipedia/commons/9/91/Guasave_Coat_of_Arms.png" TargetMode="External" /><Relationship Id="rId11" Type="http://schemas.openxmlformats.org/officeDocument/2006/relationships/hyperlink" Target="http://upload.wikimedia.org/wikipedia/commons/9/91/Guasave_Coat_of_Arms.png" TargetMode="External" /><Relationship Id="rId12" Type="http://schemas.openxmlformats.org/officeDocument/2006/relationships/hyperlink" Target="http://upload.wikimedia.org/wikipedia/commons/9/91/Guasave_Coat_of_Arms.png" TargetMode="External" /><Relationship Id="rId13" Type="http://schemas.openxmlformats.org/officeDocument/2006/relationships/hyperlink" Target="http://upload.wikimedia.org/wikipedia/commons/9/91/Guasave_Coat_of_Arms.png" TargetMode="External" /><Relationship Id="rId14" Type="http://schemas.openxmlformats.org/officeDocument/2006/relationships/hyperlink" Target="http://upload.wikimedia.org/wikipedia/commons/9/91/Guasave_Coat_of_Arms.png" TargetMode="External" /><Relationship Id="rId15" Type="http://schemas.openxmlformats.org/officeDocument/2006/relationships/hyperlink" Target="http://upload.wikimedia.org/wikipedia/commons/9/91/Guasave_Coat_of_Arms.png" TargetMode="External" /><Relationship Id="rId16" Type="http://schemas.openxmlformats.org/officeDocument/2006/relationships/hyperlink" Target="http://upload.wikimedia.org/wikipedia/commons/9/91/Guasave_Coat_of_Arms.png" TargetMode="External" /><Relationship Id="rId17" Type="http://schemas.openxmlformats.org/officeDocument/2006/relationships/hyperlink" Target="http://upload.wikimedia.org/wikipedia/commons/9/91/Guasave_Coat_of_Arms.png" TargetMode="External" /><Relationship Id="rId18" Type="http://schemas.openxmlformats.org/officeDocument/2006/relationships/hyperlink" Target="http://upload.wikimedia.org/wikipedia/commons/9/91/Guasave_Coat_of_Arms.png" TargetMode="External" /><Relationship Id="rId19" Type="http://schemas.openxmlformats.org/officeDocument/2006/relationships/hyperlink" Target="http://upload.wikimedia.org/wikipedia/commons/9/91/Guasave_Coat_of_Arms.png" TargetMode="External" /><Relationship Id="rId20" Type="http://schemas.openxmlformats.org/officeDocument/2006/relationships/hyperlink" Target="http://upload.wikimedia.org/wikipedia/commons/9/91/Guasave_Coat_of_Arms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310</xdr:row>
      <xdr:rowOff>123825</xdr:rowOff>
    </xdr:from>
    <xdr:to>
      <xdr:col>1</xdr:col>
      <xdr:colOff>95250</xdr:colOff>
      <xdr:row>313</xdr:row>
      <xdr:rowOff>114300</xdr:rowOff>
    </xdr:to>
    <xdr:pic>
      <xdr:nvPicPr>
        <xdr:cNvPr id="1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769000"/>
          <a:ext cx="8191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310</xdr:row>
      <xdr:rowOff>152400</xdr:rowOff>
    </xdr:from>
    <xdr:to>
      <xdr:col>1</xdr:col>
      <xdr:colOff>819150</xdr:colOff>
      <xdr:row>313</xdr:row>
      <xdr:rowOff>85725</xdr:rowOff>
    </xdr:to>
    <xdr:pic>
      <xdr:nvPicPr>
        <xdr:cNvPr id="2" name="Picture 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56797575"/>
          <a:ext cx="647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215</xdr:row>
      <xdr:rowOff>133350</xdr:rowOff>
    </xdr:from>
    <xdr:to>
      <xdr:col>1</xdr:col>
      <xdr:colOff>0</xdr:colOff>
      <xdr:row>218</xdr:row>
      <xdr:rowOff>142875</xdr:rowOff>
    </xdr:to>
    <xdr:pic>
      <xdr:nvPicPr>
        <xdr:cNvPr id="3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5955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215</xdr:row>
      <xdr:rowOff>114300</xdr:rowOff>
    </xdr:from>
    <xdr:to>
      <xdr:col>1</xdr:col>
      <xdr:colOff>923925</xdr:colOff>
      <xdr:row>218</xdr:row>
      <xdr:rowOff>142875</xdr:rowOff>
    </xdr:to>
    <xdr:pic>
      <xdr:nvPicPr>
        <xdr:cNvPr id="4" name="Picture 6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3950" y="405765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167</xdr:row>
      <xdr:rowOff>133350</xdr:rowOff>
    </xdr:from>
    <xdr:to>
      <xdr:col>1</xdr:col>
      <xdr:colOff>0</xdr:colOff>
      <xdr:row>170</xdr:row>
      <xdr:rowOff>142875</xdr:rowOff>
    </xdr:to>
    <xdr:pic>
      <xdr:nvPicPr>
        <xdr:cNvPr id="5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2499300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167</xdr:row>
      <xdr:rowOff>66675</xdr:rowOff>
    </xdr:from>
    <xdr:to>
      <xdr:col>1</xdr:col>
      <xdr:colOff>904875</xdr:colOff>
      <xdr:row>170</xdr:row>
      <xdr:rowOff>95250</xdr:rowOff>
    </xdr:to>
    <xdr:pic>
      <xdr:nvPicPr>
        <xdr:cNvPr id="6" name="Picture 9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4900" y="324326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85</xdr:row>
      <xdr:rowOff>142875</xdr:rowOff>
    </xdr:from>
    <xdr:to>
      <xdr:col>1</xdr:col>
      <xdr:colOff>114300</xdr:colOff>
      <xdr:row>88</xdr:row>
      <xdr:rowOff>152400</xdr:rowOff>
    </xdr:to>
    <xdr:pic>
      <xdr:nvPicPr>
        <xdr:cNvPr id="7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402050"/>
          <a:ext cx="819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85</xdr:row>
      <xdr:rowOff>161925</xdr:rowOff>
    </xdr:from>
    <xdr:to>
      <xdr:col>1</xdr:col>
      <xdr:colOff>952500</xdr:colOff>
      <xdr:row>89</xdr:row>
      <xdr:rowOff>28575</xdr:rowOff>
    </xdr:to>
    <xdr:pic>
      <xdr:nvPicPr>
        <xdr:cNvPr id="8" name="Picture 12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6421100"/>
          <a:ext cx="6477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180975</xdr:rowOff>
    </xdr:from>
    <xdr:to>
      <xdr:col>1</xdr:col>
      <xdr:colOff>76200</xdr:colOff>
      <xdr:row>3</xdr:row>
      <xdr:rowOff>142875</xdr:rowOff>
    </xdr:to>
    <xdr:pic>
      <xdr:nvPicPr>
        <xdr:cNvPr id="9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80975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0</xdr:row>
      <xdr:rowOff>161925</xdr:rowOff>
    </xdr:from>
    <xdr:to>
      <xdr:col>1</xdr:col>
      <xdr:colOff>828675</xdr:colOff>
      <xdr:row>3</xdr:row>
      <xdr:rowOff>142875</xdr:rowOff>
    </xdr:to>
    <xdr:pic>
      <xdr:nvPicPr>
        <xdr:cNvPr id="10" name="Picture 18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161925"/>
          <a:ext cx="647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0</xdr:row>
      <xdr:rowOff>152400</xdr:rowOff>
    </xdr:from>
    <xdr:to>
      <xdr:col>4</xdr:col>
      <xdr:colOff>819150</xdr:colOff>
      <xdr:row>4</xdr:row>
      <xdr:rowOff>142875</xdr:rowOff>
    </xdr:to>
    <xdr:pic>
      <xdr:nvPicPr>
        <xdr:cNvPr id="11" name="Picture 24" descr="Guasave_Coat_of_Arms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15240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0</xdr:row>
      <xdr:rowOff>95250</xdr:rowOff>
    </xdr:from>
    <xdr:to>
      <xdr:col>2</xdr:col>
      <xdr:colOff>619125</xdr:colOff>
      <xdr:row>4</xdr:row>
      <xdr:rowOff>9525</xdr:rowOff>
    </xdr:to>
    <xdr:pic>
      <xdr:nvPicPr>
        <xdr:cNvPr id="12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952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6</xdr:col>
      <xdr:colOff>676275</xdr:colOff>
      <xdr:row>4</xdr:row>
      <xdr:rowOff>152400</xdr:rowOff>
    </xdr:to>
    <xdr:pic>
      <xdr:nvPicPr>
        <xdr:cNvPr id="13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10650" y="0"/>
          <a:ext cx="495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133350</xdr:rowOff>
    </xdr:from>
    <xdr:to>
      <xdr:col>1</xdr:col>
      <xdr:colOff>0</xdr:colOff>
      <xdr:row>48</xdr:row>
      <xdr:rowOff>95250</xdr:rowOff>
    </xdr:to>
    <xdr:pic>
      <xdr:nvPicPr>
        <xdr:cNvPr id="14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201025"/>
          <a:ext cx="819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45</xdr:row>
      <xdr:rowOff>190500</xdr:rowOff>
    </xdr:from>
    <xdr:to>
      <xdr:col>1</xdr:col>
      <xdr:colOff>857250</xdr:colOff>
      <xdr:row>48</xdr:row>
      <xdr:rowOff>171450</xdr:rowOff>
    </xdr:to>
    <xdr:pic>
      <xdr:nvPicPr>
        <xdr:cNvPr id="15" name="Picture 18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" y="825817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263</xdr:row>
      <xdr:rowOff>133350</xdr:rowOff>
    </xdr:from>
    <xdr:to>
      <xdr:col>1</xdr:col>
      <xdr:colOff>0</xdr:colOff>
      <xdr:row>266</xdr:row>
      <xdr:rowOff>142875</xdr:rowOff>
    </xdr:to>
    <xdr:pic>
      <xdr:nvPicPr>
        <xdr:cNvPr id="16" name="5 Imagen" descr="logo_sedes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8701325"/>
          <a:ext cx="819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263</xdr:row>
      <xdr:rowOff>152400</xdr:rowOff>
    </xdr:from>
    <xdr:to>
      <xdr:col>1</xdr:col>
      <xdr:colOff>828675</xdr:colOff>
      <xdr:row>267</xdr:row>
      <xdr:rowOff>19050</xdr:rowOff>
    </xdr:to>
    <xdr:pic>
      <xdr:nvPicPr>
        <xdr:cNvPr id="17" name="Picture 6" descr="vivir_mej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487203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</xdr:row>
      <xdr:rowOff>9525</xdr:rowOff>
    </xdr:from>
    <xdr:to>
      <xdr:col>6</xdr:col>
      <xdr:colOff>104775</xdr:colOff>
      <xdr:row>3</xdr:row>
      <xdr:rowOff>123825</xdr:rowOff>
    </xdr:to>
    <xdr:pic>
      <xdr:nvPicPr>
        <xdr:cNvPr id="18" name="56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53375" y="2190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45</xdr:row>
      <xdr:rowOff>180975</xdr:rowOff>
    </xdr:from>
    <xdr:to>
      <xdr:col>2</xdr:col>
      <xdr:colOff>619125</xdr:colOff>
      <xdr:row>48</xdr:row>
      <xdr:rowOff>161925</xdr:rowOff>
    </xdr:to>
    <xdr:pic>
      <xdr:nvPicPr>
        <xdr:cNvPr id="19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82486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209550</xdr:colOff>
      <xdr:row>45</xdr:row>
      <xdr:rowOff>123825</xdr:rowOff>
    </xdr:from>
    <xdr:to>
      <xdr:col>4</xdr:col>
      <xdr:colOff>800100</xdr:colOff>
      <xdr:row>48</xdr:row>
      <xdr:rowOff>180975</xdr:rowOff>
    </xdr:to>
    <xdr:pic>
      <xdr:nvPicPr>
        <xdr:cNvPr id="20" name="Picture 24" descr="Guasave_Coat_of_Arms">
          <a:hlinkClick r:id="rId1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819150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895350</xdr:colOff>
      <xdr:row>46</xdr:row>
      <xdr:rowOff>9525</xdr:rowOff>
    </xdr:from>
    <xdr:to>
      <xdr:col>6</xdr:col>
      <xdr:colOff>114300</xdr:colOff>
      <xdr:row>48</xdr:row>
      <xdr:rowOff>38100</xdr:rowOff>
    </xdr:to>
    <xdr:pic>
      <xdr:nvPicPr>
        <xdr:cNvPr id="21" name="59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62900" y="82962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45</xdr:row>
      <xdr:rowOff>104775</xdr:rowOff>
    </xdr:from>
    <xdr:to>
      <xdr:col>6</xdr:col>
      <xdr:colOff>676275</xdr:colOff>
      <xdr:row>49</xdr:row>
      <xdr:rowOff>104775</xdr:rowOff>
    </xdr:to>
    <xdr:pic>
      <xdr:nvPicPr>
        <xdr:cNvPr id="22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10650" y="8172450"/>
          <a:ext cx="495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85</xdr:row>
      <xdr:rowOff>142875</xdr:rowOff>
    </xdr:from>
    <xdr:to>
      <xdr:col>2</xdr:col>
      <xdr:colOff>647700</xdr:colOff>
      <xdr:row>89</xdr:row>
      <xdr:rowOff>114300</xdr:rowOff>
    </xdr:to>
    <xdr:pic>
      <xdr:nvPicPr>
        <xdr:cNvPr id="23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16402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85</xdr:row>
      <xdr:rowOff>133350</xdr:rowOff>
    </xdr:from>
    <xdr:to>
      <xdr:col>4</xdr:col>
      <xdr:colOff>781050</xdr:colOff>
      <xdr:row>90</xdr:row>
      <xdr:rowOff>19050</xdr:rowOff>
    </xdr:to>
    <xdr:pic>
      <xdr:nvPicPr>
        <xdr:cNvPr id="24" name="Picture 24" descr="Guasave_Coat_of_Arms">
          <a:hlinkClick r:id="rId12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58050" y="1639252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847725</xdr:colOff>
      <xdr:row>86</xdr:row>
      <xdr:rowOff>38100</xdr:rowOff>
    </xdr:from>
    <xdr:to>
      <xdr:col>6</xdr:col>
      <xdr:colOff>66675</xdr:colOff>
      <xdr:row>89</xdr:row>
      <xdr:rowOff>9525</xdr:rowOff>
    </xdr:to>
    <xdr:pic>
      <xdr:nvPicPr>
        <xdr:cNvPr id="25" name="64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15275" y="1646872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180975</xdr:colOff>
      <xdr:row>85</xdr:row>
      <xdr:rowOff>76200</xdr:rowOff>
    </xdr:from>
    <xdr:to>
      <xdr:col>6</xdr:col>
      <xdr:colOff>676275</xdr:colOff>
      <xdr:row>90</xdr:row>
      <xdr:rowOff>123825</xdr:rowOff>
    </xdr:to>
    <xdr:pic>
      <xdr:nvPicPr>
        <xdr:cNvPr id="26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10650" y="16335375"/>
          <a:ext cx="495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167</xdr:row>
      <xdr:rowOff>47625</xdr:rowOff>
    </xdr:from>
    <xdr:to>
      <xdr:col>2</xdr:col>
      <xdr:colOff>666750</xdr:colOff>
      <xdr:row>170</xdr:row>
      <xdr:rowOff>123825</xdr:rowOff>
    </xdr:to>
    <xdr:pic>
      <xdr:nvPicPr>
        <xdr:cNvPr id="27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33575" y="324135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167</xdr:row>
      <xdr:rowOff>76200</xdr:rowOff>
    </xdr:from>
    <xdr:to>
      <xdr:col>4</xdr:col>
      <xdr:colOff>790575</xdr:colOff>
      <xdr:row>171</xdr:row>
      <xdr:rowOff>66675</xdr:rowOff>
    </xdr:to>
    <xdr:pic>
      <xdr:nvPicPr>
        <xdr:cNvPr id="28" name="Picture 24" descr="Guasave_Coat_of_Arms">
          <a:hlinkClick r:id="rId14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67575" y="3244215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167</xdr:row>
      <xdr:rowOff>123825</xdr:rowOff>
    </xdr:from>
    <xdr:to>
      <xdr:col>6</xdr:col>
      <xdr:colOff>142875</xdr:colOff>
      <xdr:row>170</xdr:row>
      <xdr:rowOff>28575</xdr:rowOff>
    </xdr:to>
    <xdr:pic>
      <xdr:nvPicPr>
        <xdr:cNvPr id="29" name="68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91475" y="32489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228600</xdr:colOff>
      <xdr:row>167</xdr:row>
      <xdr:rowOff>171450</xdr:rowOff>
    </xdr:from>
    <xdr:to>
      <xdr:col>6</xdr:col>
      <xdr:colOff>666750</xdr:colOff>
      <xdr:row>172</xdr:row>
      <xdr:rowOff>57150</xdr:rowOff>
    </xdr:to>
    <xdr:pic>
      <xdr:nvPicPr>
        <xdr:cNvPr id="30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58275" y="32537400"/>
          <a:ext cx="438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215</xdr:row>
      <xdr:rowOff>104775</xdr:rowOff>
    </xdr:from>
    <xdr:to>
      <xdr:col>2</xdr:col>
      <xdr:colOff>790575</xdr:colOff>
      <xdr:row>219</xdr:row>
      <xdr:rowOff>76200</xdr:rowOff>
    </xdr:to>
    <xdr:pic>
      <xdr:nvPicPr>
        <xdr:cNvPr id="31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57400" y="405669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215</xdr:row>
      <xdr:rowOff>66675</xdr:rowOff>
    </xdr:from>
    <xdr:to>
      <xdr:col>4</xdr:col>
      <xdr:colOff>895350</xdr:colOff>
      <xdr:row>219</xdr:row>
      <xdr:rowOff>114300</xdr:rowOff>
    </xdr:to>
    <xdr:pic>
      <xdr:nvPicPr>
        <xdr:cNvPr id="32" name="Picture 24" descr="Guasave_Coat_of_Arms">
          <a:hlinkClick r:id="rId16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72350" y="4052887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215</xdr:row>
      <xdr:rowOff>152400</xdr:rowOff>
    </xdr:from>
    <xdr:to>
      <xdr:col>6</xdr:col>
      <xdr:colOff>238125</xdr:colOff>
      <xdr:row>218</xdr:row>
      <xdr:rowOff>114300</xdr:rowOff>
    </xdr:to>
    <xdr:pic>
      <xdr:nvPicPr>
        <xdr:cNvPr id="33" name="72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86725" y="406146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215</xdr:row>
      <xdr:rowOff>47625</xdr:rowOff>
    </xdr:from>
    <xdr:to>
      <xdr:col>6</xdr:col>
      <xdr:colOff>704850</xdr:colOff>
      <xdr:row>220</xdr:row>
      <xdr:rowOff>114300</xdr:rowOff>
    </xdr:to>
    <xdr:pic>
      <xdr:nvPicPr>
        <xdr:cNvPr id="34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40509825"/>
          <a:ext cx="428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1009650</xdr:colOff>
      <xdr:row>263</xdr:row>
      <xdr:rowOff>142875</xdr:rowOff>
    </xdr:from>
    <xdr:to>
      <xdr:col>2</xdr:col>
      <xdr:colOff>590550</xdr:colOff>
      <xdr:row>267</xdr:row>
      <xdr:rowOff>57150</xdr:rowOff>
    </xdr:to>
    <xdr:pic>
      <xdr:nvPicPr>
        <xdr:cNvPr id="35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487108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263</xdr:row>
      <xdr:rowOff>152400</xdr:rowOff>
    </xdr:from>
    <xdr:to>
      <xdr:col>4</xdr:col>
      <xdr:colOff>714375</xdr:colOff>
      <xdr:row>267</xdr:row>
      <xdr:rowOff>142875</xdr:rowOff>
    </xdr:to>
    <xdr:pic>
      <xdr:nvPicPr>
        <xdr:cNvPr id="36" name="Picture 24" descr="Guasave_Coat_of_Arms">
          <a:hlinkClick r:id="rId18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48720375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264</xdr:row>
      <xdr:rowOff>76200</xdr:rowOff>
    </xdr:from>
    <xdr:to>
      <xdr:col>6</xdr:col>
      <xdr:colOff>133350</xdr:colOff>
      <xdr:row>267</xdr:row>
      <xdr:rowOff>28575</xdr:rowOff>
    </xdr:to>
    <xdr:pic>
      <xdr:nvPicPr>
        <xdr:cNvPr id="37" name="76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81950" y="4885372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171450</xdr:colOff>
      <xdr:row>263</xdr:row>
      <xdr:rowOff>76200</xdr:rowOff>
    </xdr:from>
    <xdr:to>
      <xdr:col>6</xdr:col>
      <xdr:colOff>533400</xdr:colOff>
      <xdr:row>268</xdr:row>
      <xdr:rowOff>85725</xdr:rowOff>
    </xdr:to>
    <xdr:pic>
      <xdr:nvPicPr>
        <xdr:cNvPr id="38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001125" y="48644175"/>
          <a:ext cx="361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310</xdr:row>
      <xdr:rowOff>76200</xdr:rowOff>
    </xdr:from>
    <xdr:to>
      <xdr:col>2</xdr:col>
      <xdr:colOff>647700</xdr:colOff>
      <xdr:row>314</xdr:row>
      <xdr:rowOff>66675</xdr:rowOff>
    </xdr:to>
    <xdr:pic>
      <xdr:nvPicPr>
        <xdr:cNvPr id="39" name="4 Imagen" descr="home_habitat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14525" y="56721375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276225</xdr:colOff>
      <xdr:row>310</xdr:row>
      <xdr:rowOff>85725</xdr:rowOff>
    </xdr:from>
    <xdr:to>
      <xdr:col>4</xdr:col>
      <xdr:colOff>866775</xdr:colOff>
      <xdr:row>314</xdr:row>
      <xdr:rowOff>152400</xdr:rowOff>
    </xdr:to>
    <xdr:pic>
      <xdr:nvPicPr>
        <xdr:cNvPr id="40" name="Picture 24" descr="Guasave_Coat_of_Arms">
          <a:hlinkClick r:id="rId20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56730900"/>
          <a:ext cx="590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311</xdr:row>
      <xdr:rowOff>38100</xdr:rowOff>
    </xdr:from>
    <xdr:to>
      <xdr:col>6</xdr:col>
      <xdr:colOff>161925</xdr:colOff>
      <xdr:row>314</xdr:row>
      <xdr:rowOff>19050</xdr:rowOff>
    </xdr:to>
    <xdr:pic>
      <xdr:nvPicPr>
        <xdr:cNvPr id="41" name="80 Imagen" descr="LOGOTIPO_GUASAVE_SOMOS_TODOS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10525" y="56845200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310</xdr:row>
      <xdr:rowOff>76200</xdr:rowOff>
    </xdr:from>
    <xdr:to>
      <xdr:col>6</xdr:col>
      <xdr:colOff>600075</xdr:colOff>
      <xdr:row>315</xdr:row>
      <xdr:rowOff>66675</xdr:rowOff>
    </xdr:to>
    <xdr:pic>
      <xdr:nvPicPr>
        <xdr:cNvPr id="42" name="Picture 241" descr="Escudo_Sinalo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105900" y="56721375"/>
          <a:ext cx="323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3"/>
  <sheetViews>
    <sheetView tabSelected="1" zoomScalePageLayoutView="0" workbookViewId="0" topLeftCell="B344">
      <selection activeCell="A314" sqref="A314:G314"/>
    </sheetView>
  </sheetViews>
  <sheetFormatPr defaultColWidth="11.421875" defaultRowHeight="12.75"/>
  <cols>
    <col min="1" max="1" width="12.7109375" style="3" customWidth="1"/>
    <col min="2" max="2" width="15.28125" style="3" customWidth="1"/>
    <col min="3" max="3" width="65.00390625" style="0" customWidth="1"/>
    <col min="4" max="4" width="13.00390625" style="0" customWidth="1"/>
    <col min="5" max="5" width="13.7109375" style="0" customWidth="1"/>
    <col min="6" max="6" width="12.7109375" style="0" customWidth="1"/>
    <col min="7" max="7" width="12.8515625" style="0" customWidth="1"/>
  </cols>
  <sheetData>
    <row r="1" spans="1:8" ht="16.5">
      <c r="A1" s="95" t="s">
        <v>0</v>
      </c>
      <c r="B1" s="95"/>
      <c r="C1" s="100"/>
      <c r="D1" s="100"/>
      <c r="E1" s="100"/>
      <c r="F1" s="100"/>
      <c r="G1" s="100"/>
      <c r="H1" s="1"/>
    </row>
    <row r="2" spans="1:8" ht="15">
      <c r="A2" s="101" t="s">
        <v>1</v>
      </c>
      <c r="B2" s="101"/>
      <c r="C2" s="100"/>
      <c r="D2" s="100"/>
      <c r="E2" s="100"/>
      <c r="F2" s="100"/>
      <c r="G2" s="100"/>
      <c r="H2" s="2"/>
    </row>
    <row r="3" spans="1:8" ht="12.75">
      <c r="A3" s="99" t="s">
        <v>2</v>
      </c>
      <c r="B3" s="99"/>
      <c r="C3" s="100"/>
      <c r="D3" s="100"/>
      <c r="E3" s="100"/>
      <c r="F3" s="100"/>
      <c r="G3" s="100"/>
      <c r="H3" s="4"/>
    </row>
    <row r="4" spans="1:8" ht="12.75">
      <c r="A4" s="99" t="s">
        <v>27</v>
      </c>
      <c r="B4" s="99"/>
      <c r="C4" s="100"/>
      <c r="D4" s="100"/>
      <c r="E4" s="100"/>
      <c r="F4" s="100"/>
      <c r="G4" s="100"/>
      <c r="H4" s="4"/>
    </row>
    <row r="5" spans="1:8" ht="12.75">
      <c r="A5" s="102" t="s">
        <v>12</v>
      </c>
      <c r="B5" s="102"/>
      <c r="C5" s="103"/>
      <c r="D5" s="103"/>
      <c r="E5" s="103"/>
      <c r="F5" s="103"/>
      <c r="G5" s="103"/>
      <c r="H5" s="3"/>
    </row>
    <row r="6" spans="1:8" ht="12.75">
      <c r="A6" s="38"/>
      <c r="B6" s="38"/>
      <c r="C6" s="40"/>
      <c r="D6" s="40"/>
      <c r="E6" s="40"/>
      <c r="F6" s="40"/>
      <c r="G6" s="40"/>
      <c r="H6" s="3"/>
    </row>
    <row r="7" spans="1:7" ht="12.75" customHeight="1">
      <c r="A7" s="96" t="s">
        <v>21</v>
      </c>
      <c r="B7" s="96" t="s">
        <v>9</v>
      </c>
      <c r="C7" s="104" t="s">
        <v>3</v>
      </c>
      <c r="D7" s="98" t="s">
        <v>4</v>
      </c>
      <c r="E7" s="98"/>
      <c r="F7" s="98"/>
      <c r="G7" s="98"/>
    </row>
    <row r="8" spans="1:7" ht="12.75" customHeight="1">
      <c r="A8" s="97"/>
      <c r="B8" s="97"/>
      <c r="C8" s="104"/>
      <c r="D8" s="5" t="s">
        <v>5</v>
      </c>
      <c r="E8" s="5" t="s">
        <v>18</v>
      </c>
      <c r="F8" s="5" t="s">
        <v>6</v>
      </c>
      <c r="G8" s="5" t="s">
        <v>7</v>
      </c>
    </row>
    <row r="9" spans="1:7" ht="18.75" customHeight="1">
      <c r="A9" s="11"/>
      <c r="B9" s="11"/>
      <c r="C9" s="6" t="s">
        <v>10</v>
      </c>
      <c r="D9" s="5"/>
      <c r="E9" s="5"/>
      <c r="F9" s="5"/>
      <c r="G9" s="5"/>
    </row>
    <row r="10" spans="1:7" ht="25.5" customHeight="1">
      <c r="A10" s="39">
        <v>12181</v>
      </c>
      <c r="B10" s="68" t="s">
        <v>150</v>
      </c>
      <c r="C10" s="69" t="s">
        <v>203</v>
      </c>
      <c r="D10" s="26">
        <v>5871973</v>
      </c>
      <c r="E10" s="26">
        <v>2935986</v>
      </c>
      <c r="F10" s="26">
        <v>1761592</v>
      </c>
      <c r="G10" s="26">
        <v>1174395</v>
      </c>
    </row>
    <row r="11" spans="1:7" ht="17.25" customHeight="1">
      <c r="A11" s="12"/>
      <c r="B11" s="12"/>
      <c r="C11" s="27" t="s">
        <v>11</v>
      </c>
      <c r="D11" s="28">
        <f>SUM(D10)</f>
        <v>5871973</v>
      </c>
      <c r="E11" s="28">
        <f>SUM(E10)</f>
        <v>2935986</v>
      </c>
      <c r="F11" s="28">
        <f>SUM(F10)</f>
        <v>1761592</v>
      </c>
      <c r="G11" s="28">
        <f>SUM(G10)</f>
        <v>1174395</v>
      </c>
    </row>
    <row r="12" spans="1:7" ht="17.25" customHeight="1">
      <c r="A12" s="12"/>
      <c r="B12" s="12"/>
      <c r="C12" s="6" t="s">
        <v>28</v>
      </c>
      <c r="D12" s="26"/>
      <c r="E12" s="26"/>
      <c r="F12" s="26"/>
      <c r="G12" s="26"/>
    </row>
    <row r="13" spans="1:7" ht="13.5" customHeight="1">
      <c r="A13" s="39">
        <v>13990</v>
      </c>
      <c r="B13" s="68" t="s">
        <v>152</v>
      </c>
      <c r="C13" s="25" t="s">
        <v>29</v>
      </c>
      <c r="D13" s="26">
        <v>40000</v>
      </c>
      <c r="E13" s="26">
        <v>20000</v>
      </c>
      <c r="F13" s="26">
        <v>0</v>
      </c>
      <c r="G13" s="26">
        <v>20000</v>
      </c>
    </row>
    <row r="14" spans="1:7" ht="15" customHeight="1">
      <c r="A14" s="68">
        <v>13862</v>
      </c>
      <c r="B14" s="68" t="s">
        <v>151</v>
      </c>
      <c r="C14" s="25" t="s">
        <v>30</v>
      </c>
      <c r="D14" s="26">
        <v>52000</v>
      </c>
      <c r="E14" s="26">
        <v>26000</v>
      </c>
      <c r="F14" s="26">
        <v>0</v>
      </c>
      <c r="G14" s="26">
        <v>26000</v>
      </c>
    </row>
    <row r="15" spans="1:7" ht="12.75" customHeight="1">
      <c r="A15" s="68">
        <v>15084</v>
      </c>
      <c r="B15" s="68" t="s">
        <v>153</v>
      </c>
      <c r="C15" s="25" t="s">
        <v>31</v>
      </c>
      <c r="D15" s="26">
        <v>130000</v>
      </c>
      <c r="E15" s="26">
        <v>65000</v>
      </c>
      <c r="F15" s="26">
        <v>0</v>
      </c>
      <c r="G15" s="26">
        <v>65000</v>
      </c>
    </row>
    <row r="16" spans="1:7" ht="11.25" customHeight="1">
      <c r="A16" s="68">
        <v>15602</v>
      </c>
      <c r="B16" s="68" t="s">
        <v>154</v>
      </c>
      <c r="C16" s="25" t="s">
        <v>32</v>
      </c>
      <c r="D16" s="26">
        <v>110000</v>
      </c>
      <c r="E16" s="26">
        <v>55000</v>
      </c>
      <c r="F16" s="26">
        <v>0</v>
      </c>
      <c r="G16" s="26">
        <v>55000</v>
      </c>
    </row>
    <row r="17" spans="1:7" ht="14.25" customHeight="1">
      <c r="A17" s="68">
        <v>9783</v>
      </c>
      <c r="B17" s="68" t="s">
        <v>155</v>
      </c>
      <c r="C17" s="25" t="s">
        <v>33</v>
      </c>
      <c r="D17" s="26">
        <v>110400</v>
      </c>
      <c r="E17" s="26">
        <v>55200</v>
      </c>
      <c r="F17" s="26">
        <v>0</v>
      </c>
      <c r="G17" s="26">
        <v>55200</v>
      </c>
    </row>
    <row r="18" spans="1:7" ht="12" customHeight="1">
      <c r="A18" s="68">
        <v>10397</v>
      </c>
      <c r="B18" s="68" t="s">
        <v>156</v>
      </c>
      <c r="C18" s="25" t="s">
        <v>34</v>
      </c>
      <c r="D18" s="26">
        <v>102900</v>
      </c>
      <c r="E18" s="26">
        <v>51450</v>
      </c>
      <c r="F18" s="26">
        <v>0</v>
      </c>
      <c r="G18" s="26">
        <v>51450</v>
      </c>
    </row>
    <row r="19" spans="1:7" ht="12" customHeight="1">
      <c r="A19" s="68">
        <v>11670</v>
      </c>
      <c r="B19" s="68" t="s">
        <v>157</v>
      </c>
      <c r="C19" s="25" t="s">
        <v>35</v>
      </c>
      <c r="D19" s="26">
        <v>112037</v>
      </c>
      <c r="E19" s="26">
        <v>56018</v>
      </c>
      <c r="F19" s="26">
        <v>0</v>
      </c>
      <c r="G19" s="26">
        <v>56019</v>
      </c>
    </row>
    <row r="20" spans="1:7" ht="11.25" customHeight="1">
      <c r="A20" s="68">
        <v>12713</v>
      </c>
      <c r="B20" s="68" t="s">
        <v>158</v>
      </c>
      <c r="C20" s="25" t="s">
        <v>36</v>
      </c>
      <c r="D20" s="26">
        <v>74280</v>
      </c>
      <c r="E20" s="26">
        <v>37140</v>
      </c>
      <c r="F20" s="26">
        <v>0</v>
      </c>
      <c r="G20" s="26">
        <v>37140</v>
      </c>
    </row>
    <row r="21" spans="1:7" ht="12" customHeight="1">
      <c r="A21" s="68">
        <v>24072</v>
      </c>
      <c r="B21" s="68" t="s">
        <v>159</v>
      </c>
      <c r="C21" s="25" t="s">
        <v>25</v>
      </c>
      <c r="D21" s="26">
        <v>113400</v>
      </c>
      <c r="E21" s="26">
        <v>56700</v>
      </c>
      <c r="F21" s="26">
        <v>0</v>
      </c>
      <c r="G21" s="26">
        <v>56700</v>
      </c>
    </row>
    <row r="22" spans="1:7" ht="9.75" customHeight="1">
      <c r="A22" s="68">
        <v>9696</v>
      </c>
      <c r="B22" s="68" t="s">
        <v>160</v>
      </c>
      <c r="C22" s="25" t="s">
        <v>37</v>
      </c>
      <c r="D22" s="26">
        <v>107400</v>
      </c>
      <c r="E22" s="26">
        <v>53700</v>
      </c>
      <c r="F22" s="26">
        <v>0</v>
      </c>
      <c r="G22" s="26">
        <v>53700</v>
      </c>
    </row>
    <row r="23" spans="1:7" ht="13.5" customHeight="1">
      <c r="A23" s="68">
        <v>15866</v>
      </c>
      <c r="B23" s="68" t="s">
        <v>161</v>
      </c>
      <c r="C23" s="25" t="s">
        <v>38</v>
      </c>
      <c r="D23" s="26">
        <v>131254</v>
      </c>
      <c r="E23" s="26">
        <v>65627</v>
      </c>
      <c r="F23" s="26">
        <v>0</v>
      </c>
      <c r="G23" s="26">
        <v>65627</v>
      </c>
    </row>
    <row r="24" spans="1:7" ht="13.5" customHeight="1">
      <c r="A24" s="68">
        <v>16453</v>
      </c>
      <c r="B24" s="68" t="s">
        <v>162</v>
      </c>
      <c r="C24" s="25" t="s">
        <v>39</v>
      </c>
      <c r="D24" s="26">
        <v>60000</v>
      </c>
      <c r="E24" s="26">
        <v>30000</v>
      </c>
      <c r="F24" s="26">
        <v>0</v>
      </c>
      <c r="G24" s="26">
        <v>30000</v>
      </c>
    </row>
    <row r="25" spans="1:7" ht="12" customHeight="1">
      <c r="A25" s="68">
        <v>15562</v>
      </c>
      <c r="B25" s="68" t="s">
        <v>163</v>
      </c>
      <c r="C25" s="25" t="s">
        <v>40</v>
      </c>
      <c r="D25" s="26">
        <v>130000</v>
      </c>
      <c r="E25" s="26">
        <v>65000</v>
      </c>
      <c r="F25" s="26">
        <v>0</v>
      </c>
      <c r="G25" s="26">
        <v>65000</v>
      </c>
    </row>
    <row r="26" spans="1:7" ht="12" customHeight="1">
      <c r="A26" s="68">
        <v>23581</v>
      </c>
      <c r="B26" s="68" t="s">
        <v>164</v>
      </c>
      <c r="C26" s="67" t="s">
        <v>98</v>
      </c>
      <c r="D26" s="26">
        <v>82318</v>
      </c>
      <c r="E26" s="26">
        <v>41159</v>
      </c>
      <c r="F26" s="26">
        <v>0</v>
      </c>
      <c r="G26" s="26">
        <v>41159</v>
      </c>
    </row>
    <row r="27" spans="1:7" ht="12" customHeight="1">
      <c r="A27" s="68">
        <v>23407</v>
      </c>
      <c r="B27" s="68" t="s">
        <v>165</v>
      </c>
      <c r="C27" s="67" t="s">
        <v>99</v>
      </c>
      <c r="D27" s="26">
        <v>112037</v>
      </c>
      <c r="E27" s="26">
        <v>56018</v>
      </c>
      <c r="F27" s="26">
        <v>0</v>
      </c>
      <c r="G27" s="26">
        <v>56019</v>
      </c>
    </row>
    <row r="28" spans="1:7" ht="13.5" customHeight="1">
      <c r="A28" s="12"/>
      <c r="B28" s="12"/>
      <c r="C28" s="27" t="s">
        <v>74</v>
      </c>
      <c r="D28" s="28">
        <f>SUM(D13:D27)</f>
        <v>1468026</v>
      </c>
      <c r="E28" s="28">
        <f>SUM(E13:E27)</f>
        <v>734012</v>
      </c>
      <c r="F28" s="28">
        <v>0</v>
      </c>
      <c r="G28" s="28">
        <f>SUM(G13:G27)</f>
        <v>734014</v>
      </c>
    </row>
    <row r="29" spans="1:7" ht="14.25" customHeight="1">
      <c r="A29" s="12"/>
      <c r="B29" s="12"/>
      <c r="C29" s="27" t="s">
        <v>5</v>
      </c>
      <c r="D29" s="28">
        <f>D11+D28</f>
        <v>7339999</v>
      </c>
      <c r="E29" s="28">
        <f>E11+E28</f>
        <v>3669998</v>
      </c>
      <c r="F29" s="28">
        <f>F11+F28</f>
        <v>1761592</v>
      </c>
      <c r="G29" s="28">
        <f>G11+G28</f>
        <v>1908409</v>
      </c>
    </row>
    <row r="30" spans="1:7" ht="14.25" customHeight="1">
      <c r="A30" s="13"/>
      <c r="B30" s="13"/>
      <c r="C30" s="44"/>
      <c r="D30" s="45"/>
      <c r="E30" s="45"/>
      <c r="F30" s="45"/>
      <c r="G30" s="45"/>
    </row>
    <row r="31" spans="1:3" ht="14.25" customHeight="1">
      <c r="A31" s="13"/>
      <c r="B31" s="13"/>
      <c r="C31" s="44"/>
    </row>
    <row r="32" spans="1:3" ht="14.25" customHeight="1">
      <c r="A32" s="13"/>
      <c r="B32" s="13"/>
      <c r="C32" s="44"/>
    </row>
    <row r="33" spans="1:3" ht="14.25" customHeight="1">
      <c r="A33" s="13"/>
      <c r="B33" s="13"/>
      <c r="C33" s="44"/>
    </row>
    <row r="34" spans="1:7" ht="14.25" customHeight="1">
      <c r="A34" s="13"/>
      <c r="B34" s="13"/>
      <c r="C34" s="44"/>
      <c r="D34" s="45"/>
      <c r="E34" s="45"/>
      <c r="F34" s="45"/>
      <c r="G34" s="45"/>
    </row>
    <row r="35" spans="1:7" ht="14.25" customHeight="1">
      <c r="A35" s="13"/>
      <c r="B35" s="13"/>
      <c r="C35" s="44"/>
      <c r="D35" s="45"/>
      <c r="E35" s="45"/>
      <c r="F35" s="45"/>
      <c r="G35" s="45"/>
    </row>
    <row r="36" spans="1:7" ht="14.25" customHeight="1">
      <c r="A36" s="13"/>
      <c r="B36" s="13"/>
      <c r="C36" s="44"/>
      <c r="D36" s="45"/>
      <c r="E36" s="45"/>
      <c r="F36" s="45"/>
      <c r="G36" s="45"/>
    </row>
    <row r="37" spans="1:7" ht="14.25" customHeight="1">
      <c r="A37" s="13"/>
      <c r="B37" s="13"/>
      <c r="C37" s="44"/>
      <c r="D37" s="45"/>
      <c r="E37" s="45"/>
      <c r="F37" s="45"/>
      <c r="G37" s="45"/>
    </row>
    <row r="38" spans="1:7" ht="15" customHeight="1">
      <c r="A38" s="13"/>
      <c r="B38" s="13"/>
      <c r="C38" s="16"/>
      <c r="D38" s="17"/>
      <c r="E38" s="17"/>
      <c r="F38" s="18"/>
      <c r="G38" s="17"/>
    </row>
    <row r="39" spans="1:7" ht="15" customHeight="1">
      <c r="A39" s="13"/>
      <c r="B39" s="13"/>
      <c r="C39" s="16"/>
      <c r="D39" s="17"/>
      <c r="E39" s="17"/>
      <c r="F39" s="18"/>
      <c r="G39" s="17"/>
    </row>
    <row r="40" spans="1:7" ht="15" customHeight="1">
      <c r="A40" s="13"/>
      <c r="B40" s="13"/>
      <c r="C40" s="92" t="s">
        <v>41</v>
      </c>
      <c r="D40" s="93"/>
      <c r="E40" s="17"/>
      <c r="F40" s="18"/>
      <c r="G40" s="17"/>
    </row>
    <row r="41" spans="1:7" ht="15" customHeight="1">
      <c r="A41" s="13"/>
      <c r="B41" s="13"/>
      <c r="C41" s="92" t="s">
        <v>17</v>
      </c>
      <c r="D41" s="94"/>
      <c r="E41" s="17"/>
      <c r="F41" s="18"/>
      <c r="G41" s="17"/>
    </row>
    <row r="42" spans="1:7" ht="15" customHeight="1">
      <c r="A42" s="13"/>
      <c r="B42" s="13"/>
      <c r="C42" s="20"/>
      <c r="D42" s="21"/>
      <c r="E42" s="17"/>
      <c r="F42" s="18"/>
      <c r="G42" s="17"/>
    </row>
    <row r="43" spans="1:7" ht="15" customHeight="1">
      <c r="A43" s="13"/>
      <c r="B43" s="13"/>
      <c r="C43" s="20"/>
      <c r="D43" s="21"/>
      <c r="E43" s="17"/>
      <c r="F43" s="18"/>
      <c r="G43" s="17"/>
    </row>
    <row r="44" spans="1:7" ht="15" customHeight="1">
      <c r="A44" s="13"/>
      <c r="B44" s="13"/>
      <c r="C44" s="20"/>
      <c r="D44" s="21"/>
      <c r="E44" s="17"/>
      <c r="F44" s="18"/>
      <c r="G44" s="17"/>
    </row>
    <row r="45" spans="1:7" ht="15" customHeight="1">
      <c r="A45" s="13"/>
      <c r="B45" s="13"/>
      <c r="C45" s="20"/>
      <c r="D45" s="21"/>
      <c r="E45" s="17"/>
      <c r="F45" s="18"/>
      <c r="G45" s="17"/>
    </row>
    <row r="46" spans="1:7" ht="17.25" customHeight="1">
      <c r="A46" s="95" t="s">
        <v>0</v>
      </c>
      <c r="B46" s="95"/>
      <c r="C46" s="100"/>
      <c r="D46" s="100"/>
      <c r="E46" s="100"/>
      <c r="F46" s="100"/>
      <c r="G46" s="100"/>
    </row>
    <row r="47" spans="1:7" ht="17.25" customHeight="1">
      <c r="A47" s="101" t="s">
        <v>1</v>
      </c>
      <c r="B47" s="101"/>
      <c r="C47" s="100"/>
      <c r="D47" s="100"/>
      <c r="E47" s="100"/>
      <c r="F47" s="100"/>
      <c r="G47" s="100"/>
    </row>
    <row r="48" spans="1:7" ht="17.25" customHeight="1">
      <c r="A48" s="99" t="s">
        <v>2</v>
      </c>
      <c r="B48" s="99"/>
      <c r="C48" s="100"/>
      <c r="D48" s="100"/>
      <c r="E48" s="100"/>
      <c r="F48" s="100"/>
      <c r="G48" s="100"/>
    </row>
    <row r="49" spans="1:7" ht="17.25" customHeight="1">
      <c r="A49" s="99" t="s">
        <v>27</v>
      </c>
      <c r="B49" s="99"/>
      <c r="C49" s="100"/>
      <c r="D49" s="100"/>
      <c r="E49" s="100"/>
      <c r="F49" s="100"/>
      <c r="G49" s="100"/>
    </row>
    <row r="50" spans="1:7" ht="17.25" customHeight="1">
      <c r="A50" s="102" t="s">
        <v>22</v>
      </c>
      <c r="B50" s="102"/>
      <c r="C50" s="103"/>
      <c r="D50" s="103"/>
      <c r="E50" s="103"/>
      <c r="F50" s="103"/>
      <c r="G50" s="103"/>
    </row>
    <row r="51" spans="1:7" ht="17.25" customHeight="1">
      <c r="A51" s="38"/>
      <c r="B51" s="38"/>
      <c r="C51" s="40"/>
      <c r="D51" s="40"/>
      <c r="E51" s="40"/>
      <c r="F51" s="40"/>
      <c r="G51" s="40"/>
    </row>
    <row r="52" spans="1:7" ht="17.25" customHeight="1">
      <c r="A52" s="96" t="s">
        <v>21</v>
      </c>
      <c r="B52" s="96" t="s">
        <v>9</v>
      </c>
      <c r="C52" s="104" t="s">
        <v>3</v>
      </c>
      <c r="D52" s="98" t="s">
        <v>4</v>
      </c>
      <c r="E52" s="98"/>
      <c r="F52" s="98"/>
      <c r="G52" s="98"/>
    </row>
    <row r="53" spans="1:7" ht="17.25" customHeight="1">
      <c r="A53" s="97"/>
      <c r="B53" s="97"/>
      <c r="C53" s="104"/>
      <c r="D53" s="5" t="s">
        <v>5</v>
      </c>
      <c r="E53" s="5" t="s">
        <v>18</v>
      </c>
      <c r="F53" s="5" t="s">
        <v>6</v>
      </c>
      <c r="G53" s="5" t="s">
        <v>7</v>
      </c>
    </row>
    <row r="54" spans="1:7" ht="21" customHeight="1">
      <c r="A54" s="34"/>
      <c r="B54" s="34"/>
      <c r="C54" s="6" t="s">
        <v>10</v>
      </c>
      <c r="D54" s="5"/>
      <c r="E54" s="5"/>
      <c r="F54" s="5"/>
      <c r="G54" s="5"/>
    </row>
    <row r="55" spans="1:7" ht="23.25" customHeight="1">
      <c r="A55" s="39">
        <v>18194</v>
      </c>
      <c r="B55" s="87" t="s">
        <v>166</v>
      </c>
      <c r="C55" s="69" t="s">
        <v>204</v>
      </c>
      <c r="D55" s="26">
        <v>568303</v>
      </c>
      <c r="E55" s="26">
        <v>284151</v>
      </c>
      <c r="F55" s="26">
        <v>170491</v>
      </c>
      <c r="G55" s="26">
        <v>113661</v>
      </c>
    </row>
    <row r="56" spans="1:7" ht="17.25" customHeight="1">
      <c r="A56" s="39">
        <v>31572</v>
      </c>
      <c r="B56" s="88" t="s">
        <v>167</v>
      </c>
      <c r="C56" s="67" t="s">
        <v>100</v>
      </c>
      <c r="D56" s="26">
        <v>71400</v>
      </c>
      <c r="E56" s="26">
        <v>35700</v>
      </c>
      <c r="F56" s="26">
        <v>21420</v>
      </c>
      <c r="G56" s="26">
        <v>14280</v>
      </c>
    </row>
    <row r="57" spans="1:7" ht="17.25" customHeight="1">
      <c r="A57" s="34"/>
      <c r="B57" s="34"/>
      <c r="C57" s="43" t="s">
        <v>11</v>
      </c>
      <c r="D57" s="42">
        <f>SUM(D55:D56)</f>
        <v>639703</v>
      </c>
      <c r="E57" s="42">
        <f>SUM(E55:E56)</f>
        <v>319851</v>
      </c>
      <c r="F57" s="42">
        <f>SUM(F55:F56)</f>
        <v>191911</v>
      </c>
      <c r="G57" s="42">
        <f>SUM(G55:G56)</f>
        <v>127941</v>
      </c>
    </row>
    <row r="58" spans="1:7" ht="17.25" customHeight="1">
      <c r="A58" s="12"/>
      <c r="B58" s="12"/>
      <c r="C58" s="6" t="s">
        <v>28</v>
      </c>
      <c r="D58" s="7"/>
      <c r="E58" s="7"/>
      <c r="F58" s="32"/>
      <c r="G58" s="7"/>
    </row>
    <row r="59" spans="1:7" ht="16.5" customHeight="1">
      <c r="A59" s="39">
        <v>16626</v>
      </c>
      <c r="B59" s="87" t="s">
        <v>168</v>
      </c>
      <c r="C59" s="25" t="s">
        <v>29</v>
      </c>
      <c r="D59" s="26">
        <v>10000</v>
      </c>
      <c r="E59" s="26">
        <v>5000</v>
      </c>
      <c r="F59" s="26">
        <v>0</v>
      </c>
      <c r="G59" s="26">
        <v>5000</v>
      </c>
    </row>
    <row r="60" spans="1:7" ht="15" customHeight="1">
      <c r="A60" s="39">
        <v>15566</v>
      </c>
      <c r="B60" s="87" t="s">
        <v>169</v>
      </c>
      <c r="C60" s="25" t="s">
        <v>40</v>
      </c>
      <c r="D60" s="26">
        <v>77731</v>
      </c>
      <c r="E60" s="26">
        <v>38866</v>
      </c>
      <c r="F60" s="26">
        <v>0</v>
      </c>
      <c r="G60" s="26">
        <v>38865</v>
      </c>
    </row>
    <row r="61" spans="1:7" ht="14.25" customHeight="1">
      <c r="A61" s="39">
        <v>11943</v>
      </c>
      <c r="B61" s="87" t="s">
        <v>170</v>
      </c>
      <c r="C61" s="25" t="s">
        <v>75</v>
      </c>
      <c r="D61" s="26">
        <v>72566</v>
      </c>
      <c r="E61" s="26">
        <v>36283</v>
      </c>
      <c r="F61" s="26">
        <v>0</v>
      </c>
      <c r="G61" s="26">
        <v>36283</v>
      </c>
    </row>
    <row r="62" spans="1:7" ht="28.5" customHeight="1">
      <c r="A62" s="12"/>
      <c r="B62" s="12"/>
      <c r="C62" s="27" t="s">
        <v>74</v>
      </c>
      <c r="D62" s="28">
        <f>SUM(D59:D61)</f>
        <v>160297</v>
      </c>
      <c r="E62" s="28">
        <f>SUM(E59:E61)</f>
        <v>80149</v>
      </c>
      <c r="F62" s="28">
        <v>0</v>
      </c>
      <c r="G62" s="28">
        <f>SUM(G59:G61)</f>
        <v>80148</v>
      </c>
    </row>
    <row r="63" spans="1:7" ht="13.5" customHeight="1">
      <c r="A63" s="12"/>
      <c r="B63" s="12"/>
      <c r="C63" s="27" t="s">
        <v>5</v>
      </c>
      <c r="D63" s="28">
        <f>D57+D62</f>
        <v>800000</v>
      </c>
      <c r="E63" s="28">
        <f>E57+E62</f>
        <v>400000</v>
      </c>
      <c r="F63" s="28">
        <f>F57+F62</f>
        <v>191911</v>
      </c>
      <c r="G63" s="28">
        <f>G57+G62</f>
        <v>208089</v>
      </c>
    </row>
    <row r="64" spans="1:7" ht="13.5" customHeight="1">
      <c r="A64" s="13"/>
      <c r="B64" s="13"/>
      <c r="C64" s="44"/>
      <c r="D64" s="45"/>
      <c r="E64" s="45"/>
      <c r="F64" s="45"/>
      <c r="G64" s="45"/>
    </row>
    <row r="65" spans="1:3" ht="13.5" customHeight="1">
      <c r="A65" s="13"/>
      <c r="B65" s="13"/>
      <c r="C65" s="44"/>
    </row>
    <row r="66" spans="1:3" ht="13.5" customHeight="1">
      <c r="A66" s="13"/>
      <c r="B66" s="13"/>
      <c r="C66" s="44"/>
    </row>
    <row r="67" spans="1:3" ht="13.5" customHeight="1">
      <c r="A67" s="13"/>
      <c r="B67" s="13"/>
      <c r="C67" s="44"/>
    </row>
    <row r="68" spans="1:7" ht="13.5" customHeight="1">
      <c r="A68" s="13"/>
      <c r="B68" s="13"/>
      <c r="C68" s="44"/>
      <c r="D68" s="45"/>
      <c r="E68" s="45"/>
      <c r="F68" s="45"/>
      <c r="G68" s="45"/>
    </row>
    <row r="69" spans="1:7" ht="13.5" customHeight="1">
      <c r="A69" s="13"/>
      <c r="B69" s="13"/>
      <c r="C69" s="44"/>
      <c r="D69" s="45"/>
      <c r="E69" s="45"/>
      <c r="F69" s="45"/>
      <c r="G69" s="45"/>
    </row>
    <row r="70" spans="1:7" ht="13.5" customHeight="1">
      <c r="A70" s="13"/>
      <c r="B70" s="13"/>
      <c r="C70" s="44"/>
      <c r="D70" s="45"/>
      <c r="E70" s="45"/>
      <c r="F70" s="45"/>
      <c r="G70" s="45"/>
    </row>
    <row r="71" spans="1:7" ht="13.5" customHeight="1">
      <c r="A71" s="13"/>
      <c r="B71" s="13"/>
      <c r="C71" s="44"/>
      <c r="D71" s="45"/>
      <c r="E71" s="45"/>
      <c r="F71" s="45"/>
      <c r="G71" s="45"/>
    </row>
    <row r="72" spans="1:7" ht="13.5" customHeight="1">
      <c r="A72" s="13"/>
      <c r="B72" s="13"/>
      <c r="C72" s="44"/>
      <c r="D72" s="45"/>
      <c r="E72" s="45"/>
      <c r="F72" s="45"/>
      <c r="G72" s="45"/>
    </row>
    <row r="73" spans="1:7" ht="13.5" customHeight="1">
      <c r="A73" s="13"/>
      <c r="B73" s="13"/>
      <c r="C73" s="44"/>
      <c r="D73" s="45"/>
      <c r="E73" s="45"/>
      <c r="F73" s="45"/>
      <c r="G73" s="45"/>
    </row>
    <row r="74" spans="1:7" ht="13.5" customHeight="1">
      <c r="A74" s="13"/>
      <c r="B74" s="13"/>
      <c r="C74" s="44"/>
      <c r="D74" s="45"/>
      <c r="E74" s="45"/>
      <c r="F74" s="45"/>
      <c r="G74" s="45"/>
    </row>
    <row r="75" spans="1:7" ht="13.5" customHeight="1">
      <c r="A75" s="13"/>
      <c r="B75" s="13"/>
      <c r="C75" s="44"/>
      <c r="D75" s="45"/>
      <c r="E75" s="45"/>
      <c r="F75" s="45"/>
      <c r="G75" s="45"/>
    </row>
    <row r="76" spans="1:7" ht="13.5" customHeight="1">
      <c r="A76" s="13"/>
      <c r="B76" s="13"/>
      <c r="C76" s="44"/>
      <c r="D76" s="45"/>
      <c r="E76" s="45"/>
      <c r="F76" s="45"/>
      <c r="G76" s="45"/>
    </row>
    <row r="77" spans="1:7" ht="13.5" customHeight="1">
      <c r="A77" s="13"/>
      <c r="B77" s="13"/>
      <c r="C77" s="44"/>
      <c r="D77" s="45"/>
      <c r="E77" s="45"/>
      <c r="F77" s="45"/>
      <c r="G77" s="45"/>
    </row>
    <row r="78" spans="1:7" ht="13.5" customHeight="1">
      <c r="A78" s="13"/>
      <c r="B78" s="13"/>
      <c r="C78" s="44"/>
      <c r="D78" s="45"/>
      <c r="E78" s="45"/>
      <c r="F78" s="45"/>
      <c r="G78" s="45"/>
    </row>
    <row r="79" spans="3:7" ht="17.25" customHeight="1">
      <c r="C79" s="10"/>
      <c r="D79" s="15"/>
      <c r="E79" s="15"/>
      <c r="F79" s="15"/>
      <c r="G79" s="15"/>
    </row>
    <row r="80" spans="3:7" ht="17.25" customHeight="1">
      <c r="C80" s="20" t="s">
        <v>41</v>
      </c>
      <c r="D80" s="24"/>
      <c r="E80" s="15"/>
      <c r="F80" s="15"/>
      <c r="G80" s="15"/>
    </row>
    <row r="81" spans="3:7" ht="17.25" customHeight="1">
      <c r="C81" s="92" t="s">
        <v>17</v>
      </c>
      <c r="D81" s="94"/>
      <c r="E81" s="15"/>
      <c r="F81" s="15"/>
      <c r="G81" s="15"/>
    </row>
    <row r="82" spans="3:7" ht="17.25" customHeight="1">
      <c r="C82" s="20"/>
      <c r="D82" s="21"/>
      <c r="E82" s="15"/>
      <c r="F82" s="15"/>
      <c r="G82" s="15"/>
    </row>
    <row r="83" spans="3:7" ht="17.25" customHeight="1">
      <c r="C83" s="20"/>
      <c r="D83" s="21"/>
      <c r="E83" s="15"/>
      <c r="F83" s="15"/>
      <c r="G83" s="15"/>
    </row>
    <row r="84" spans="3:7" ht="17.25" customHeight="1">
      <c r="C84" s="20"/>
      <c r="D84" s="21"/>
      <c r="E84" s="15"/>
      <c r="F84" s="15"/>
      <c r="G84" s="15"/>
    </row>
    <row r="85" spans="3:7" ht="17.25" customHeight="1">
      <c r="C85" s="20"/>
      <c r="D85" s="21"/>
      <c r="E85" s="15"/>
      <c r="F85" s="15"/>
      <c r="G85" s="15"/>
    </row>
    <row r="86" spans="1:7" ht="13.5" customHeight="1">
      <c r="A86" s="95" t="s">
        <v>0</v>
      </c>
      <c r="B86" s="95"/>
      <c r="C86" s="100"/>
      <c r="D86" s="100"/>
      <c r="E86" s="100"/>
      <c r="F86" s="100"/>
      <c r="G86" s="100"/>
    </row>
    <row r="87" spans="1:7" ht="13.5" customHeight="1">
      <c r="A87" s="105" t="s">
        <v>76</v>
      </c>
      <c r="B87" s="105"/>
      <c r="C87" s="106"/>
      <c r="D87" s="106"/>
      <c r="E87" s="106"/>
      <c r="F87" s="106"/>
      <c r="G87" s="106"/>
    </row>
    <row r="88" spans="1:7" ht="12.75" customHeight="1">
      <c r="A88" s="99" t="s">
        <v>2</v>
      </c>
      <c r="B88" s="99"/>
      <c r="C88" s="99"/>
      <c r="D88" s="99"/>
      <c r="E88" s="99"/>
      <c r="F88" s="99"/>
      <c r="G88" s="99"/>
    </row>
    <row r="89" spans="1:7" ht="12.75" customHeight="1">
      <c r="A89" s="99" t="s">
        <v>20</v>
      </c>
      <c r="B89" s="99"/>
      <c r="C89" s="99"/>
      <c r="D89" s="99"/>
      <c r="E89" s="99"/>
      <c r="F89" s="99"/>
      <c r="G89" s="99"/>
    </row>
    <row r="90" spans="1:7" ht="12.75" customHeight="1">
      <c r="A90" s="102" t="s">
        <v>14</v>
      </c>
      <c r="B90" s="102"/>
      <c r="C90" s="103"/>
      <c r="D90" s="103"/>
      <c r="E90" s="103"/>
      <c r="F90" s="103"/>
      <c r="G90" s="103"/>
    </row>
    <row r="91" spans="1:7" ht="12.75" customHeight="1">
      <c r="A91" s="35"/>
      <c r="B91" s="38"/>
      <c r="C91" s="40"/>
      <c r="D91" s="36"/>
      <c r="E91" s="36"/>
      <c r="F91" s="36"/>
      <c r="G91" s="36"/>
    </row>
    <row r="92" spans="1:7" ht="12.75" customHeight="1">
      <c r="A92" s="104" t="s">
        <v>21</v>
      </c>
      <c r="B92" s="96" t="s">
        <v>9</v>
      </c>
      <c r="C92" s="96" t="s">
        <v>3</v>
      </c>
      <c r="D92" s="98" t="s">
        <v>4</v>
      </c>
      <c r="E92" s="98"/>
      <c r="F92" s="98"/>
      <c r="G92" s="98"/>
    </row>
    <row r="93" spans="1:7" ht="12.75">
      <c r="A93" s="104"/>
      <c r="B93" s="97"/>
      <c r="C93" s="97"/>
      <c r="D93" s="5" t="s">
        <v>5</v>
      </c>
      <c r="E93" s="5" t="s">
        <v>18</v>
      </c>
      <c r="F93" s="5" t="s">
        <v>6</v>
      </c>
      <c r="G93" s="5" t="s">
        <v>7</v>
      </c>
    </row>
    <row r="94" spans="1:7" ht="12.75">
      <c r="A94" s="11"/>
      <c r="B94" s="11"/>
      <c r="C94" s="6" t="s">
        <v>13</v>
      </c>
      <c r="D94" s="5"/>
      <c r="E94" s="5"/>
      <c r="F94" s="5"/>
      <c r="G94" s="5"/>
    </row>
    <row r="95" spans="1:7" s="74" customFormat="1" ht="24" customHeight="1">
      <c r="A95" s="79">
        <v>10939</v>
      </c>
      <c r="B95" s="83" t="s">
        <v>118</v>
      </c>
      <c r="C95" s="49" t="s">
        <v>77</v>
      </c>
      <c r="D95" s="47">
        <v>303653</v>
      </c>
      <c r="E95" s="47">
        <v>151827</v>
      </c>
      <c r="F95" s="47">
        <v>91096</v>
      </c>
      <c r="G95" s="47">
        <v>60730</v>
      </c>
    </row>
    <row r="96" spans="1:7" s="74" customFormat="1" ht="36.75" customHeight="1">
      <c r="A96" s="46">
        <v>10969</v>
      </c>
      <c r="B96" s="83" t="s">
        <v>117</v>
      </c>
      <c r="C96" s="49" t="s">
        <v>78</v>
      </c>
      <c r="D96" s="47">
        <v>393854</v>
      </c>
      <c r="E96" s="47">
        <v>196927</v>
      </c>
      <c r="F96" s="47">
        <v>118156</v>
      </c>
      <c r="G96" s="47">
        <v>78771</v>
      </c>
    </row>
    <row r="97" spans="1:7" s="74" customFormat="1" ht="23.25" customHeight="1">
      <c r="A97" s="84">
        <v>18219</v>
      </c>
      <c r="B97" s="84" t="s">
        <v>119</v>
      </c>
      <c r="C97" s="85" t="s">
        <v>79</v>
      </c>
      <c r="D97" s="86">
        <v>134158</v>
      </c>
      <c r="E97" s="86">
        <v>67079</v>
      </c>
      <c r="F97" s="86">
        <v>33540</v>
      </c>
      <c r="G97" s="86">
        <v>33540</v>
      </c>
    </row>
    <row r="98" spans="1:7" s="74" customFormat="1" ht="21.75" customHeight="1">
      <c r="A98" s="46">
        <v>11006</v>
      </c>
      <c r="B98" s="83" t="s">
        <v>120</v>
      </c>
      <c r="C98" s="49" t="s">
        <v>80</v>
      </c>
      <c r="D98" s="47">
        <v>475023</v>
      </c>
      <c r="E98" s="47">
        <v>237512</v>
      </c>
      <c r="F98" s="47">
        <v>142507</v>
      </c>
      <c r="G98" s="47">
        <v>95004</v>
      </c>
    </row>
    <row r="99" spans="1:7" s="74" customFormat="1" ht="35.25" customHeight="1">
      <c r="A99" s="46">
        <v>18408</v>
      </c>
      <c r="B99" s="83" t="s">
        <v>121</v>
      </c>
      <c r="C99" s="49" t="s">
        <v>71</v>
      </c>
      <c r="D99" s="47">
        <v>2812414</v>
      </c>
      <c r="E99" s="47">
        <v>1406207</v>
      </c>
      <c r="F99" s="47">
        <v>843724</v>
      </c>
      <c r="G99" s="47">
        <v>562483</v>
      </c>
    </row>
    <row r="100" spans="1:7" ht="2.25" customHeight="1" hidden="1">
      <c r="A100" s="29"/>
      <c r="B100" s="29"/>
      <c r="C100" s="50"/>
      <c r="D100" s="26"/>
      <c r="E100" s="26"/>
      <c r="F100" s="26"/>
      <c r="G100" s="26"/>
    </row>
    <row r="101" spans="1:7" ht="33.75" customHeight="1">
      <c r="A101" s="46">
        <v>18121</v>
      </c>
      <c r="B101" s="83" t="s">
        <v>122</v>
      </c>
      <c r="C101" s="49" t="s">
        <v>81</v>
      </c>
      <c r="D101" s="26">
        <v>414117</v>
      </c>
      <c r="E101" s="26">
        <v>207058</v>
      </c>
      <c r="F101" s="26">
        <v>124235</v>
      </c>
      <c r="G101" s="26">
        <v>82824</v>
      </c>
    </row>
    <row r="102" spans="1:7" ht="25.5" customHeight="1">
      <c r="A102" s="46">
        <v>18101</v>
      </c>
      <c r="B102" s="83" t="s">
        <v>123</v>
      </c>
      <c r="C102" s="69" t="s">
        <v>113</v>
      </c>
      <c r="D102" s="26">
        <v>916964</v>
      </c>
      <c r="E102" s="26">
        <v>458482</v>
      </c>
      <c r="F102" s="26">
        <v>275089</v>
      </c>
      <c r="G102" s="26">
        <v>183393</v>
      </c>
    </row>
    <row r="103" spans="1:7" ht="23.25" customHeight="1">
      <c r="A103" s="84">
        <v>17904</v>
      </c>
      <c r="B103" s="84" t="s">
        <v>124</v>
      </c>
      <c r="C103" s="85" t="s">
        <v>72</v>
      </c>
      <c r="D103" s="86">
        <v>715406</v>
      </c>
      <c r="E103" s="86">
        <v>357703</v>
      </c>
      <c r="F103" s="86">
        <v>178851</v>
      </c>
      <c r="G103" s="86">
        <v>178852</v>
      </c>
    </row>
    <row r="104" spans="1:7" s="74" customFormat="1" ht="32.25" customHeight="1">
      <c r="A104" s="46">
        <v>12124</v>
      </c>
      <c r="B104" s="83" t="s">
        <v>125</v>
      </c>
      <c r="C104" s="69" t="s">
        <v>85</v>
      </c>
      <c r="D104" s="47">
        <v>6341218</v>
      </c>
      <c r="E104" s="47">
        <v>3170609</v>
      </c>
      <c r="F104" s="47">
        <v>2230856</v>
      </c>
      <c r="G104" s="47">
        <v>939753</v>
      </c>
    </row>
    <row r="105" spans="1:7" s="74" customFormat="1" ht="34.5" customHeight="1">
      <c r="A105" s="46">
        <v>21754</v>
      </c>
      <c r="B105" s="83" t="s">
        <v>126</v>
      </c>
      <c r="C105" s="69" t="s">
        <v>205</v>
      </c>
      <c r="D105" s="47">
        <v>2632943</v>
      </c>
      <c r="E105" s="47">
        <v>1316471</v>
      </c>
      <c r="F105" s="47">
        <v>789883</v>
      </c>
      <c r="G105" s="47">
        <v>526589</v>
      </c>
    </row>
    <row r="106" spans="1:7" ht="14.25" customHeight="1">
      <c r="A106" s="46">
        <v>32127</v>
      </c>
      <c r="B106" s="83" t="s">
        <v>127</v>
      </c>
      <c r="C106" s="69" t="s">
        <v>116</v>
      </c>
      <c r="D106" s="47">
        <v>95200</v>
      </c>
      <c r="E106" s="47">
        <v>47600</v>
      </c>
      <c r="F106" s="47">
        <v>28560</v>
      </c>
      <c r="G106" s="47">
        <v>19040</v>
      </c>
    </row>
    <row r="107" spans="1:7" ht="17.25" customHeight="1">
      <c r="A107" s="23"/>
      <c r="B107" s="23"/>
      <c r="C107" s="51" t="s">
        <v>11</v>
      </c>
      <c r="D107" s="48">
        <f>SUM(D95:D106)</f>
        <v>15234950</v>
      </c>
      <c r="E107" s="48">
        <f>SUM(E95:E106)</f>
        <v>7617475</v>
      </c>
      <c r="F107" s="48">
        <f>SUM(F95:F106)</f>
        <v>4856497</v>
      </c>
      <c r="G107" s="48">
        <f>SUM(G95:G106)</f>
        <v>2760979</v>
      </c>
    </row>
    <row r="108" spans="1:7" ht="18" customHeight="1">
      <c r="A108" s="23"/>
      <c r="B108" s="23"/>
      <c r="C108" s="6" t="s">
        <v>28</v>
      </c>
      <c r="D108" s="7"/>
      <c r="E108" s="7"/>
      <c r="F108" s="7"/>
      <c r="G108" s="7"/>
    </row>
    <row r="109" spans="1:7" ht="15" customHeight="1">
      <c r="A109" s="46">
        <v>13906</v>
      </c>
      <c r="B109" s="83" t="s">
        <v>128</v>
      </c>
      <c r="C109" s="31" t="s">
        <v>29</v>
      </c>
      <c r="D109" s="26">
        <v>49000</v>
      </c>
      <c r="E109" s="26">
        <v>24500</v>
      </c>
      <c r="F109" s="26">
        <v>0</v>
      </c>
      <c r="G109" s="26">
        <v>24500</v>
      </c>
    </row>
    <row r="110" spans="1:7" ht="12" customHeight="1">
      <c r="A110" s="46">
        <v>15088</v>
      </c>
      <c r="B110" s="83" t="s">
        <v>129</v>
      </c>
      <c r="C110" s="31" t="s">
        <v>42</v>
      </c>
      <c r="D110" s="26">
        <v>130000</v>
      </c>
      <c r="E110" s="26">
        <v>65000</v>
      </c>
      <c r="F110" s="26">
        <v>0</v>
      </c>
      <c r="G110" s="26">
        <v>65000</v>
      </c>
    </row>
    <row r="111" spans="1:7" ht="12" customHeight="1">
      <c r="A111" s="46">
        <v>15148</v>
      </c>
      <c r="B111" s="83" t="s">
        <v>130</v>
      </c>
      <c r="C111" s="31" t="s">
        <v>43</v>
      </c>
      <c r="D111" s="26">
        <v>130000</v>
      </c>
      <c r="E111" s="26">
        <v>65000</v>
      </c>
      <c r="F111" s="26">
        <v>0</v>
      </c>
      <c r="G111" s="26">
        <v>65000</v>
      </c>
    </row>
    <row r="112" spans="1:7" ht="15" customHeight="1">
      <c r="A112" s="46">
        <v>15596</v>
      </c>
      <c r="B112" s="83" t="s">
        <v>131</v>
      </c>
      <c r="C112" s="31" t="s">
        <v>44</v>
      </c>
      <c r="D112" s="26">
        <v>110000</v>
      </c>
      <c r="E112" s="26">
        <v>55000</v>
      </c>
      <c r="F112" s="26">
        <v>0</v>
      </c>
      <c r="G112" s="26">
        <v>55000</v>
      </c>
    </row>
    <row r="113" spans="1:7" ht="15" customHeight="1">
      <c r="A113" s="46">
        <v>15591</v>
      </c>
      <c r="B113" s="83" t="s">
        <v>132</v>
      </c>
      <c r="C113" s="31" t="s">
        <v>45</v>
      </c>
      <c r="D113" s="26">
        <v>110000</v>
      </c>
      <c r="E113" s="26">
        <v>55000</v>
      </c>
      <c r="F113" s="26">
        <v>0</v>
      </c>
      <c r="G113" s="26">
        <v>55000</v>
      </c>
    </row>
    <row r="114" spans="1:7" ht="12.75" customHeight="1">
      <c r="A114" s="46">
        <v>15559</v>
      </c>
      <c r="B114" s="83" t="s">
        <v>133</v>
      </c>
      <c r="C114" s="31" t="s">
        <v>46</v>
      </c>
      <c r="D114" s="26">
        <v>130000</v>
      </c>
      <c r="E114" s="26">
        <v>65000</v>
      </c>
      <c r="F114" s="26">
        <v>0</v>
      </c>
      <c r="G114" s="26">
        <v>65000</v>
      </c>
    </row>
    <row r="115" spans="1:7" ht="15" customHeight="1">
      <c r="A115" s="46">
        <v>15188</v>
      </c>
      <c r="B115" s="83" t="s">
        <v>134</v>
      </c>
      <c r="C115" s="31" t="s">
        <v>47</v>
      </c>
      <c r="D115" s="26">
        <v>130000</v>
      </c>
      <c r="E115" s="26">
        <v>65000</v>
      </c>
      <c r="F115" s="26">
        <v>0</v>
      </c>
      <c r="G115" s="26">
        <v>65000</v>
      </c>
    </row>
    <row r="116" spans="1:7" ht="17.25" customHeight="1">
      <c r="A116" s="46">
        <v>15954</v>
      </c>
      <c r="B116" s="83" t="s">
        <v>135</v>
      </c>
      <c r="C116" s="31" t="s">
        <v>48</v>
      </c>
      <c r="D116" s="47">
        <v>131254</v>
      </c>
      <c r="E116" s="47">
        <v>65627</v>
      </c>
      <c r="F116" s="47">
        <v>0</v>
      </c>
      <c r="G116" s="47">
        <v>65627</v>
      </c>
    </row>
    <row r="117" spans="1:7" ht="15" customHeight="1">
      <c r="A117" s="46">
        <v>15965</v>
      </c>
      <c r="B117" s="83" t="s">
        <v>136</v>
      </c>
      <c r="C117" s="31" t="s">
        <v>49</v>
      </c>
      <c r="D117" s="47">
        <v>131254</v>
      </c>
      <c r="E117" s="47">
        <v>65627</v>
      </c>
      <c r="F117" s="47">
        <v>0</v>
      </c>
      <c r="G117" s="47">
        <v>65627</v>
      </c>
    </row>
    <row r="118" spans="1:7" ht="17.25" customHeight="1">
      <c r="A118" s="46">
        <v>9757</v>
      </c>
      <c r="B118" s="83" t="s">
        <v>137</v>
      </c>
      <c r="C118" s="31" t="s">
        <v>50</v>
      </c>
      <c r="D118" s="47">
        <v>110400</v>
      </c>
      <c r="E118" s="47">
        <v>55200</v>
      </c>
      <c r="F118" s="47">
        <v>0</v>
      </c>
      <c r="G118" s="47">
        <v>55200</v>
      </c>
    </row>
    <row r="119" spans="1:7" ht="15" customHeight="1">
      <c r="A119" s="46">
        <v>9765</v>
      </c>
      <c r="B119" s="83" t="s">
        <v>138</v>
      </c>
      <c r="C119" s="31" t="s">
        <v>51</v>
      </c>
      <c r="D119" s="47">
        <v>110400</v>
      </c>
      <c r="E119" s="47">
        <v>55200</v>
      </c>
      <c r="F119" s="47">
        <v>0</v>
      </c>
      <c r="G119" s="47">
        <v>55200</v>
      </c>
    </row>
    <row r="120" spans="1:7" ht="15" customHeight="1">
      <c r="A120" s="46">
        <v>11805</v>
      </c>
      <c r="B120" s="83" t="s">
        <v>139</v>
      </c>
      <c r="C120" s="31" t="s">
        <v>52</v>
      </c>
      <c r="D120" s="47">
        <v>102900</v>
      </c>
      <c r="E120" s="47">
        <v>51450</v>
      </c>
      <c r="F120" s="47">
        <v>0</v>
      </c>
      <c r="G120" s="47">
        <v>51450</v>
      </c>
    </row>
    <row r="121" spans="1:7" ht="15" customHeight="1">
      <c r="A121" s="83">
        <v>10402</v>
      </c>
      <c r="B121" s="83" t="s">
        <v>140</v>
      </c>
      <c r="C121" s="31" t="s">
        <v>53</v>
      </c>
      <c r="D121" s="47">
        <v>102900</v>
      </c>
      <c r="E121" s="47">
        <v>51450</v>
      </c>
      <c r="F121" s="47">
        <v>0</v>
      </c>
      <c r="G121" s="47">
        <v>51450</v>
      </c>
    </row>
    <row r="122" spans="1:7" ht="15" customHeight="1">
      <c r="A122" s="46">
        <v>10408</v>
      </c>
      <c r="B122" s="83" t="s">
        <v>141</v>
      </c>
      <c r="C122" s="31" t="s">
        <v>54</v>
      </c>
      <c r="D122" s="47">
        <v>162840</v>
      </c>
      <c r="E122" s="47">
        <v>81420</v>
      </c>
      <c r="F122" s="47">
        <v>0</v>
      </c>
      <c r="G122" s="47">
        <v>81420</v>
      </c>
    </row>
    <row r="123" spans="1:7" ht="15" customHeight="1">
      <c r="A123" s="46">
        <v>10561</v>
      </c>
      <c r="B123" s="83" t="s">
        <v>142</v>
      </c>
      <c r="C123" s="31" t="s">
        <v>55</v>
      </c>
      <c r="D123" s="47">
        <v>68600</v>
      </c>
      <c r="E123" s="47">
        <v>34300</v>
      </c>
      <c r="F123" s="47">
        <v>0</v>
      </c>
      <c r="G123" s="47">
        <v>34300</v>
      </c>
    </row>
    <row r="124" spans="1:7" ht="15" customHeight="1">
      <c r="A124" s="46">
        <v>12611</v>
      </c>
      <c r="B124" s="83" t="s">
        <v>143</v>
      </c>
      <c r="C124" s="31" t="s">
        <v>56</v>
      </c>
      <c r="D124" s="47">
        <v>74280</v>
      </c>
      <c r="E124" s="47">
        <v>37140</v>
      </c>
      <c r="F124" s="47">
        <v>0</v>
      </c>
      <c r="G124" s="47">
        <v>37140</v>
      </c>
    </row>
    <row r="125" spans="1:7" ht="15" customHeight="1">
      <c r="A125" s="46">
        <v>16034</v>
      </c>
      <c r="B125" s="83" t="s">
        <v>144</v>
      </c>
      <c r="C125" s="31" t="s">
        <v>57</v>
      </c>
      <c r="D125" s="47">
        <v>74280</v>
      </c>
      <c r="E125" s="47">
        <v>37140</v>
      </c>
      <c r="F125" s="47">
        <v>0</v>
      </c>
      <c r="G125" s="47">
        <v>37140</v>
      </c>
    </row>
    <row r="126" spans="1:7" ht="15" customHeight="1">
      <c r="A126" s="46">
        <v>13868</v>
      </c>
      <c r="B126" s="83" t="s">
        <v>145</v>
      </c>
      <c r="C126" s="31" t="s">
        <v>58</v>
      </c>
      <c r="D126" s="47">
        <v>82000</v>
      </c>
      <c r="E126" s="47">
        <v>41000</v>
      </c>
      <c r="F126" s="47">
        <v>0</v>
      </c>
      <c r="G126" s="47">
        <v>41000</v>
      </c>
    </row>
    <row r="127" spans="1:7" ht="15" customHeight="1">
      <c r="A127" s="46">
        <v>11925</v>
      </c>
      <c r="B127" s="83" t="s">
        <v>146</v>
      </c>
      <c r="C127" s="31" t="s">
        <v>59</v>
      </c>
      <c r="D127" s="47">
        <v>113400</v>
      </c>
      <c r="E127" s="47">
        <v>56700</v>
      </c>
      <c r="F127" s="47">
        <v>0</v>
      </c>
      <c r="G127" s="47">
        <v>56700</v>
      </c>
    </row>
    <row r="128" spans="1:7" ht="15" customHeight="1">
      <c r="A128" s="46">
        <v>11940</v>
      </c>
      <c r="B128" s="83" t="s">
        <v>147</v>
      </c>
      <c r="C128" s="31" t="s">
        <v>60</v>
      </c>
      <c r="D128" s="47">
        <v>113400</v>
      </c>
      <c r="E128" s="47">
        <v>56700</v>
      </c>
      <c r="F128" s="47">
        <v>0</v>
      </c>
      <c r="G128" s="47">
        <v>56700</v>
      </c>
    </row>
    <row r="129" spans="1:7" ht="15" customHeight="1">
      <c r="A129" s="46">
        <v>9706</v>
      </c>
      <c r="B129" s="83" t="s">
        <v>148</v>
      </c>
      <c r="C129" s="31" t="s">
        <v>61</v>
      </c>
      <c r="D129" s="47">
        <v>107400</v>
      </c>
      <c r="E129" s="47">
        <v>53700</v>
      </c>
      <c r="F129" s="47">
        <v>0</v>
      </c>
      <c r="G129" s="47">
        <v>53700</v>
      </c>
    </row>
    <row r="130" spans="1:7" ht="13.5" customHeight="1">
      <c r="A130" s="29">
        <v>9699</v>
      </c>
      <c r="B130" s="83" t="s">
        <v>149</v>
      </c>
      <c r="C130" s="31" t="s">
        <v>62</v>
      </c>
      <c r="D130" s="47">
        <v>107400</v>
      </c>
      <c r="E130" s="47">
        <v>53700</v>
      </c>
      <c r="F130" s="47">
        <v>0</v>
      </c>
      <c r="G130" s="47">
        <v>53700</v>
      </c>
    </row>
    <row r="131" spans="1:7" ht="13.5" customHeight="1">
      <c r="A131" s="29">
        <v>26157</v>
      </c>
      <c r="B131" s="83" t="s">
        <v>171</v>
      </c>
      <c r="C131" s="70" t="s">
        <v>102</v>
      </c>
      <c r="D131" s="71">
        <v>112037</v>
      </c>
      <c r="E131" s="71">
        <v>56018</v>
      </c>
      <c r="F131" s="71">
        <v>0</v>
      </c>
      <c r="G131" s="71">
        <v>56019</v>
      </c>
    </row>
    <row r="132" spans="1:7" ht="13.5" customHeight="1">
      <c r="A132" s="29">
        <v>26161</v>
      </c>
      <c r="B132" s="83" t="s">
        <v>172</v>
      </c>
      <c r="C132" s="70" t="s">
        <v>103</v>
      </c>
      <c r="D132" s="71">
        <v>112037</v>
      </c>
      <c r="E132" s="71">
        <v>56019</v>
      </c>
      <c r="F132" s="71">
        <v>0</v>
      </c>
      <c r="G132" s="71">
        <v>56018</v>
      </c>
    </row>
    <row r="133" spans="1:7" ht="13.5" customHeight="1">
      <c r="A133" s="29">
        <v>26153</v>
      </c>
      <c r="B133" s="83" t="s">
        <v>173</v>
      </c>
      <c r="C133" s="70" t="s">
        <v>104</v>
      </c>
      <c r="D133" s="71">
        <v>82292</v>
      </c>
      <c r="E133" s="71">
        <v>41146</v>
      </c>
      <c r="F133" s="71">
        <v>0</v>
      </c>
      <c r="G133" s="71">
        <v>41146</v>
      </c>
    </row>
    <row r="134" spans="1:7" ht="13.5" customHeight="1">
      <c r="A134" s="29">
        <v>26170</v>
      </c>
      <c r="B134" s="83" t="s">
        <v>174</v>
      </c>
      <c r="C134" s="70" t="s">
        <v>105</v>
      </c>
      <c r="D134" s="71">
        <v>60000</v>
      </c>
      <c r="E134" s="71">
        <v>30000</v>
      </c>
      <c r="F134" s="71">
        <v>0</v>
      </c>
      <c r="G134" s="71">
        <v>30000</v>
      </c>
    </row>
    <row r="135" spans="1:7" ht="13.5" customHeight="1">
      <c r="A135" s="29">
        <v>26262</v>
      </c>
      <c r="B135" s="83" t="s">
        <v>175</v>
      </c>
      <c r="C135" s="70" t="s">
        <v>106</v>
      </c>
      <c r="D135" s="71">
        <v>60000</v>
      </c>
      <c r="E135" s="71">
        <v>30000</v>
      </c>
      <c r="F135" s="71">
        <v>0</v>
      </c>
      <c r="G135" s="71">
        <v>30000</v>
      </c>
    </row>
    <row r="136" spans="1:7" ht="13.5" customHeight="1">
      <c r="A136" s="89">
        <v>26266</v>
      </c>
      <c r="B136" s="84" t="s">
        <v>176</v>
      </c>
      <c r="C136" s="90" t="s">
        <v>107</v>
      </c>
      <c r="D136" s="91">
        <v>137250</v>
      </c>
      <c r="E136" s="91">
        <v>68625</v>
      </c>
      <c r="F136" s="91">
        <v>0</v>
      </c>
      <c r="G136" s="91">
        <v>68625</v>
      </c>
    </row>
    <row r="137" spans="1:7" ht="13.5" customHeight="1">
      <c r="A137" s="29">
        <v>26592</v>
      </c>
      <c r="B137" s="83" t="s">
        <v>177</v>
      </c>
      <c r="C137" s="70" t="s">
        <v>114</v>
      </c>
      <c r="D137" s="71">
        <v>112572</v>
      </c>
      <c r="E137" s="71">
        <v>56286</v>
      </c>
      <c r="F137" s="71">
        <v>0</v>
      </c>
      <c r="G137" s="71">
        <v>56286</v>
      </c>
    </row>
    <row r="138" spans="1:7" ht="13.5" customHeight="1">
      <c r="A138" s="29">
        <v>26348</v>
      </c>
      <c r="B138" s="83" t="s">
        <v>178</v>
      </c>
      <c r="C138" s="70" t="s">
        <v>108</v>
      </c>
      <c r="D138" s="71">
        <v>144800</v>
      </c>
      <c r="E138" s="71">
        <v>72400</v>
      </c>
      <c r="F138" s="71">
        <v>0</v>
      </c>
      <c r="G138" s="71">
        <v>72400</v>
      </c>
    </row>
    <row r="139" spans="1:7" ht="13.5" customHeight="1">
      <c r="A139" s="29">
        <v>26422</v>
      </c>
      <c r="B139" s="83" t="s">
        <v>179</v>
      </c>
      <c r="C139" s="70" t="s">
        <v>109</v>
      </c>
      <c r="D139" s="71">
        <v>144800</v>
      </c>
      <c r="E139" s="71">
        <v>72400</v>
      </c>
      <c r="F139" s="71">
        <v>0</v>
      </c>
      <c r="G139" s="71">
        <v>72400</v>
      </c>
    </row>
    <row r="140" spans="1:7" ht="13.5" customHeight="1">
      <c r="A140" s="29">
        <v>32799</v>
      </c>
      <c r="B140" s="83" t="s">
        <v>180</v>
      </c>
      <c r="C140" s="70" t="s">
        <v>115</v>
      </c>
      <c r="D140" s="71">
        <v>109530</v>
      </c>
      <c r="E140" s="71">
        <v>54765</v>
      </c>
      <c r="F140" s="71">
        <v>0</v>
      </c>
      <c r="G140" s="71">
        <v>54765</v>
      </c>
    </row>
    <row r="141" spans="1:7" ht="13.5" customHeight="1">
      <c r="A141" s="29">
        <v>32802</v>
      </c>
      <c r="B141" s="83" t="s">
        <v>181</v>
      </c>
      <c r="C141" s="70" t="s">
        <v>115</v>
      </c>
      <c r="D141" s="71">
        <v>109688</v>
      </c>
      <c r="E141" s="71">
        <v>54844</v>
      </c>
      <c r="F141" s="71">
        <v>0</v>
      </c>
      <c r="G141" s="71">
        <v>54844</v>
      </c>
    </row>
    <row r="142" spans="1:7" ht="13.5" customHeight="1">
      <c r="A142" s="29">
        <v>32123</v>
      </c>
      <c r="B142" s="83" t="s">
        <v>182</v>
      </c>
      <c r="C142" s="70" t="s">
        <v>110</v>
      </c>
      <c r="D142" s="71">
        <v>112572</v>
      </c>
      <c r="E142" s="71">
        <v>56286</v>
      </c>
      <c r="F142" s="71">
        <v>0</v>
      </c>
      <c r="G142" s="71">
        <v>56286</v>
      </c>
    </row>
    <row r="143" spans="1:7" ht="13.5" customHeight="1">
      <c r="A143" s="89">
        <v>32106</v>
      </c>
      <c r="B143" s="84" t="s">
        <v>183</v>
      </c>
      <c r="C143" s="90" t="s">
        <v>111</v>
      </c>
      <c r="D143" s="91">
        <v>137250</v>
      </c>
      <c r="E143" s="91">
        <v>68625</v>
      </c>
      <c r="F143" s="91">
        <v>0</v>
      </c>
      <c r="G143" s="91">
        <v>68625</v>
      </c>
    </row>
    <row r="144" spans="1:7" ht="18.75" customHeight="1">
      <c r="A144" s="12"/>
      <c r="B144" s="12"/>
      <c r="C144" s="51" t="s">
        <v>74</v>
      </c>
      <c r="D144" s="52">
        <f>SUM(D109:D143)</f>
        <v>3816536</v>
      </c>
      <c r="E144" s="52">
        <f>SUM(E109:E143)</f>
        <v>1908268</v>
      </c>
      <c r="F144" s="52">
        <v>0</v>
      </c>
      <c r="G144" s="52">
        <f>SUM(G109:G143)</f>
        <v>1908268</v>
      </c>
    </row>
    <row r="145" spans="1:7" ht="12.75">
      <c r="A145" s="12"/>
      <c r="B145" s="12"/>
      <c r="C145" s="27" t="s">
        <v>5</v>
      </c>
      <c r="D145" s="53">
        <f>D107+D144</f>
        <v>19051486</v>
      </c>
      <c r="E145" s="53">
        <f>E107+E144</f>
        <v>9525743</v>
      </c>
      <c r="F145" s="53">
        <f>F107+F144</f>
        <v>4856497</v>
      </c>
      <c r="G145" s="53">
        <f>G107+G144</f>
        <v>4669247</v>
      </c>
    </row>
    <row r="146" spans="1:7" ht="12.75">
      <c r="A146" s="13"/>
      <c r="B146" s="13"/>
      <c r="C146" s="44"/>
      <c r="D146" s="45"/>
      <c r="E146" s="45"/>
      <c r="F146" s="45"/>
      <c r="G146" s="45"/>
    </row>
    <row r="147" spans="1:3" ht="12.75">
      <c r="A147" s="13"/>
      <c r="B147" s="13"/>
      <c r="C147" s="44"/>
    </row>
    <row r="148" spans="1:7" ht="12.75">
      <c r="A148" s="13"/>
      <c r="B148" s="13"/>
      <c r="C148" s="44"/>
      <c r="D148" s="45"/>
      <c r="E148" s="45"/>
      <c r="F148" s="45"/>
      <c r="G148" s="45"/>
    </row>
    <row r="149" spans="1:7" ht="12.75">
      <c r="A149" s="13"/>
      <c r="B149" s="13"/>
      <c r="C149" s="44"/>
      <c r="D149" s="45"/>
      <c r="E149" s="45"/>
      <c r="F149" s="45"/>
      <c r="G149" s="45"/>
    </row>
    <row r="150" spans="1:7" ht="12.75">
      <c r="A150" s="13"/>
      <c r="B150" s="13"/>
      <c r="C150" s="44"/>
      <c r="D150" s="45"/>
      <c r="E150" s="45"/>
      <c r="F150" s="45"/>
      <c r="G150" s="45"/>
    </row>
    <row r="151" spans="1:7" ht="12.75">
      <c r="A151" s="13"/>
      <c r="B151" s="13"/>
      <c r="C151" s="44"/>
      <c r="D151" s="45"/>
      <c r="E151" s="45"/>
      <c r="F151" s="45"/>
      <c r="G151" s="45"/>
    </row>
    <row r="152" spans="1:7" ht="12.75">
      <c r="A152" s="13"/>
      <c r="B152" s="13"/>
      <c r="C152" s="44"/>
      <c r="D152" s="45"/>
      <c r="E152" s="45"/>
      <c r="F152" s="45"/>
      <c r="G152" s="45"/>
    </row>
    <row r="153" spans="1:7" ht="12.75">
      <c r="A153" s="13"/>
      <c r="B153" s="13"/>
      <c r="C153" s="44"/>
      <c r="D153" s="45"/>
      <c r="E153" s="45"/>
      <c r="F153" s="45"/>
      <c r="G153" s="45"/>
    </row>
    <row r="154" spans="1:7" ht="12.75">
      <c r="A154" s="13"/>
      <c r="B154" s="13"/>
      <c r="C154" s="44"/>
      <c r="D154" s="45"/>
      <c r="E154" s="45"/>
      <c r="F154" s="45"/>
      <c r="G154" s="45"/>
    </row>
    <row r="155" spans="1:7" ht="12.75">
      <c r="A155" s="13"/>
      <c r="B155" s="13"/>
      <c r="C155" s="44"/>
      <c r="D155" s="45"/>
      <c r="E155" s="45"/>
      <c r="F155" s="45"/>
      <c r="G155" s="45"/>
    </row>
    <row r="156" spans="1:7" ht="12.75">
      <c r="A156" s="13"/>
      <c r="B156" s="13"/>
      <c r="C156" s="44"/>
      <c r="D156" s="45"/>
      <c r="E156" s="45"/>
      <c r="F156" s="45"/>
      <c r="G156" s="45"/>
    </row>
    <row r="157" spans="1:7" ht="12.75">
      <c r="A157" s="13"/>
      <c r="B157" s="13"/>
      <c r="C157" s="44"/>
      <c r="D157" s="45"/>
      <c r="E157" s="45"/>
      <c r="F157" s="45"/>
      <c r="G157" s="45"/>
    </row>
    <row r="158" spans="1:7" ht="12.75">
      <c r="A158" s="13"/>
      <c r="B158" s="13"/>
      <c r="C158" s="44"/>
      <c r="D158" s="45"/>
      <c r="E158" s="45"/>
      <c r="F158" s="45"/>
      <c r="G158" s="45"/>
    </row>
    <row r="159" spans="1:7" ht="12.75">
      <c r="A159" s="13"/>
      <c r="B159" s="13"/>
      <c r="C159" s="44"/>
      <c r="D159" s="45"/>
      <c r="E159" s="45"/>
      <c r="F159" s="45"/>
      <c r="G159" s="45"/>
    </row>
    <row r="160" spans="1:7" ht="12.75">
      <c r="A160" s="13"/>
      <c r="B160" s="13"/>
      <c r="C160" s="44"/>
      <c r="D160" s="45"/>
      <c r="E160" s="45"/>
      <c r="F160" s="45"/>
      <c r="G160" s="45"/>
    </row>
    <row r="161" spans="1:7" ht="12.75">
      <c r="A161" s="13"/>
      <c r="B161" s="13"/>
      <c r="C161" s="14"/>
      <c r="D161" s="15"/>
      <c r="E161" s="15"/>
      <c r="F161" s="15"/>
      <c r="G161" s="15"/>
    </row>
    <row r="162" spans="1:7" ht="12.75">
      <c r="A162" s="13"/>
      <c r="B162" s="13"/>
      <c r="C162" s="92" t="s">
        <v>41</v>
      </c>
      <c r="D162" s="93"/>
      <c r="E162" s="15"/>
      <c r="F162" s="15"/>
      <c r="G162" s="15"/>
    </row>
    <row r="163" spans="1:7" ht="12.75">
      <c r="A163" s="13"/>
      <c r="B163" s="13"/>
      <c r="C163" s="92" t="s">
        <v>17</v>
      </c>
      <c r="D163" s="94"/>
      <c r="E163" s="15"/>
      <c r="F163" s="15"/>
      <c r="G163" s="15"/>
    </row>
    <row r="164" spans="1:7" ht="12.75">
      <c r="A164" s="13"/>
      <c r="B164" s="13"/>
      <c r="C164" s="20"/>
      <c r="D164" s="21"/>
      <c r="E164" s="15"/>
      <c r="F164" s="15"/>
      <c r="G164" s="15"/>
    </row>
    <row r="165" spans="1:7" ht="12.75">
      <c r="A165" s="13"/>
      <c r="B165" s="13"/>
      <c r="C165" s="20"/>
      <c r="D165" s="21"/>
      <c r="E165" s="15"/>
      <c r="F165" s="15"/>
      <c r="G165" s="15"/>
    </row>
    <row r="166" spans="1:7" ht="12.75">
      <c r="A166" s="13"/>
      <c r="B166" s="13"/>
      <c r="C166" s="20"/>
      <c r="D166" s="21"/>
      <c r="E166" s="15"/>
      <c r="F166" s="15"/>
      <c r="G166" s="15"/>
    </row>
    <row r="167" spans="1:7" ht="12.75">
      <c r="A167" s="13"/>
      <c r="B167" s="13"/>
      <c r="C167" s="20"/>
      <c r="D167" s="21"/>
      <c r="E167" s="15"/>
      <c r="F167" s="15"/>
      <c r="G167" s="15"/>
    </row>
    <row r="168" spans="1:7" ht="16.5">
      <c r="A168" s="95" t="s">
        <v>0</v>
      </c>
      <c r="B168" s="95"/>
      <c r="C168" s="100"/>
      <c r="D168" s="100"/>
      <c r="E168" s="100"/>
      <c r="F168" s="100"/>
      <c r="G168" s="100"/>
    </row>
    <row r="169" spans="1:7" ht="15">
      <c r="A169" s="105" t="s">
        <v>82</v>
      </c>
      <c r="B169" s="105"/>
      <c r="C169" s="106"/>
      <c r="D169" s="106"/>
      <c r="E169" s="106"/>
      <c r="F169" s="106"/>
      <c r="G169" s="106"/>
    </row>
    <row r="170" spans="1:7" ht="12.75">
      <c r="A170" s="99" t="s">
        <v>2</v>
      </c>
      <c r="B170" s="99"/>
      <c r="C170" s="100"/>
      <c r="D170" s="100"/>
      <c r="E170" s="100"/>
      <c r="F170" s="100"/>
      <c r="G170" s="100"/>
    </row>
    <row r="171" spans="1:7" ht="12.75">
      <c r="A171" s="99" t="s">
        <v>27</v>
      </c>
      <c r="B171" s="99"/>
      <c r="C171" s="100"/>
      <c r="D171" s="100"/>
      <c r="E171" s="100"/>
      <c r="F171" s="100"/>
      <c r="G171" s="100"/>
    </row>
    <row r="172" spans="1:7" ht="12.75">
      <c r="A172" s="102" t="s">
        <v>23</v>
      </c>
      <c r="B172" s="102"/>
      <c r="C172" s="103"/>
      <c r="D172" s="103"/>
      <c r="E172" s="103"/>
      <c r="F172" s="103"/>
      <c r="G172" s="103"/>
    </row>
    <row r="173" spans="1:7" ht="12.75">
      <c r="A173" s="38"/>
      <c r="B173" s="38"/>
      <c r="C173" s="40"/>
      <c r="D173" s="36"/>
      <c r="E173" s="36"/>
      <c r="F173" s="36"/>
      <c r="G173" s="36"/>
    </row>
    <row r="174" spans="1:7" ht="12.75" customHeight="1">
      <c r="A174" s="96" t="s">
        <v>21</v>
      </c>
      <c r="B174" s="96" t="s">
        <v>9</v>
      </c>
      <c r="C174" s="96" t="s">
        <v>3</v>
      </c>
      <c r="D174" s="98" t="s">
        <v>4</v>
      </c>
      <c r="E174" s="98"/>
      <c r="F174" s="98"/>
      <c r="G174" s="98"/>
    </row>
    <row r="175" spans="1:7" ht="12.75">
      <c r="A175" s="97"/>
      <c r="B175" s="97"/>
      <c r="C175" s="97"/>
      <c r="D175" s="5" t="s">
        <v>5</v>
      </c>
      <c r="E175" s="5" t="s">
        <v>18</v>
      </c>
      <c r="F175" s="5" t="s">
        <v>6</v>
      </c>
      <c r="G175" s="5" t="s">
        <v>7</v>
      </c>
    </row>
    <row r="176" spans="1:7" ht="12.75">
      <c r="A176" s="12"/>
      <c r="B176" s="12"/>
      <c r="C176" s="8" t="s">
        <v>10</v>
      </c>
      <c r="D176" s="7"/>
      <c r="E176" s="7"/>
      <c r="F176" s="9"/>
      <c r="G176" s="7"/>
    </row>
    <row r="177" spans="1:7" ht="22.5" customHeight="1">
      <c r="A177" s="29">
        <v>18202</v>
      </c>
      <c r="B177" s="87" t="s">
        <v>184</v>
      </c>
      <c r="C177" s="49" t="s">
        <v>83</v>
      </c>
      <c r="D177" s="26">
        <v>546914</v>
      </c>
      <c r="E177" s="26">
        <v>273457</v>
      </c>
      <c r="F177" s="26">
        <v>164074</v>
      </c>
      <c r="G177" s="26">
        <v>109383</v>
      </c>
    </row>
    <row r="178" spans="1:7" s="74" customFormat="1" ht="22.5">
      <c r="A178" s="46">
        <v>12209</v>
      </c>
      <c r="B178" s="83" t="s">
        <v>185</v>
      </c>
      <c r="C178" s="49" t="s">
        <v>84</v>
      </c>
      <c r="D178" s="47">
        <v>1385333</v>
      </c>
      <c r="E178" s="47">
        <v>692667</v>
      </c>
      <c r="F178" s="47">
        <v>415600</v>
      </c>
      <c r="G178" s="47">
        <v>277066</v>
      </c>
    </row>
    <row r="179" spans="1:7" ht="12.75">
      <c r="A179" s="12"/>
      <c r="B179" s="12"/>
      <c r="C179" s="54" t="s">
        <v>11</v>
      </c>
      <c r="D179" s="28">
        <f>SUM(D177:D178)</f>
        <v>1932247</v>
      </c>
      <c r="E179" s="28">
        <f>SUM(E177:E178)</f>
        <v>966124</v>
      </c>
      <c r="F179" s="28">
        <f>SUM(F177:F178)</f>
        <v>579674</v>
      </c>
      <c r="G179" s="28">
        <f>SUM(G177:G178)</f>
        <v>386449</v>
      </c>
    </row>
    <row r="180" spans="1:7" ht="12.75">
      <c r="A180" s="12"/>
      <c r="B180" s="12"/>
      <c r="C180" s="8" t="s">
        <v>28</v>
      </c>
      <c r="D180" s="7"/>
      <c r="E180" s="7"/>
      <c r="F180" s="9"/>
      <c r="G180" s="7"/>
    </row>
    <row r="181" spans="1:7" ht="12.75">
      <c r="A181" s="29">
        <v>13996</v>
      </c>
      <c r="B181" s="87" t="s">
        <v>186</v>
      </c>
      <c r="C181" s="37" t="s">
        <v>29</v>
      </c>
      <c r="D181" s="26">
        <v>20000</v>
      </c>
      <c r="E181" s="26">
        <v>10000</v>
      </c>
      <c r="F181" s="26">
        <v>0</v>
      </c>
      <c r="G181" s="26">
        <v>10000</v>
      </c>
    </row>
    <row r="182" spans="1:7" ht="12.75">
      <c r="A182" s="29">
        <v>14582</v>
      </c>
      <c r="B182" s="87" t="s">
        <v>187</v>
      </c>
      <c r="C182" s="37" t="s">
        <v>26</v>
      </c>
      <c r="D182" s="26">
        <v>138152</v>
      </c>
      <c r="E182" s="26">
        <v>69076</v>
      </c>
      <c r="F182" s="26">
        <v>0</v>
      </c>
      <c r="G182" s="26">
        <v>69076</v>
      </c>
    </row>
    <row r="183" spans="1:7" ht="12.75">
      <c r="A183" s="29">
        <v>9713</v>
      </c>
      <c r="B183" s="87" t="s">
        <v>188</v>
      </c>
      <c r="C183" s="37" t="s">
        <v>63</v>
      </c>
      <c r="D183" s="26">
        <v>110400</v>
      </c>
      <c r="E183" s="26">
        <v>55200</v>
      </c>
      <c r="F183" s="26">
        <v>0</v>
      </c>
      <c r="G183" s="26">
        <v>55200</v>
      </c>
    </row>
    <row r="184" spans="1:7" ht="12.75">
      <c r="A184" s="29">
        <v>10407</v>
      </c>
      <c r="B184" s="87" t="s">
        <v>189</v>
      </c>
      <c r="C184" s="25" t="s">
        <v>97</v>
      </c>
      <c r="D184" s="26">
        <v>68600</v>
      </c>
      <c r="E184" s="26">
        <v>34300</v>
      </c>
      <c r="F184" s="26">
        <v>0</v>
      </c>
      <c r="G184" s="26">
        <v>34300</v>
      </c>
    </row>
    <row r="185" spans="1:7" ht="12.75">
      <c r="A185" s="29">
        <v>10424</v>
      </c>
      <c r="B185" s="87" t="s">
        <v>190</v>
      </c>
      <c r="C185" s="25" t="s">
        <v>54</v>
      </c>
      <c r="D185" s="26">
        <v>92001</v>
      </c>
      <c r="E185" s="26">
        <v>46000</v>
      </c>
      <c r="F185" s="26">
        <v>0</v>
      </c>
      <c r="G185" s="26">
        <v>46001</v>
      </c>
    </row>
    <row r="186" spans="1:7" ht="12.75">
      <c r="A186" s="29">
        <v>11614</v>
      </c>
      <c r="B186" s="87" t="s">
        <v>191</v>
      </c>
      <c r="C186" s="25" t="s">
        <v>64</v>
      </c>
      <c r="D186" s="26">
        <v>68600</v>
      </c>
      <c r="E186" s="26">
        <v>34300</v>
      </c>
      <c r="F186" s="26">
        <v>0</v>
      </c>
      <c r="G186" s="26">
        <v>34300</v>
      </c>
    </row>
    <row r="187" spans="1:7" ht="12.75">
      <c r="A187" s="12"/>
      <c r="B187" s="12"/>
      <c r="C187" s="27" t="s">
        <v>74</v>
      </c>
      <c r="D187" s="28">
        <f>SUM(D181:D186)</f>
        <v>497753</v>
      </c>
      <c r="E187" s="28">
        <f>SUM(E181:E186)</f>
        <v>248876</v>
      </c>
      <c r="F187" s="28">
        <v>0</v>
      </c>
      <c r="G187" s="28">
        <f>SUM(G181:G186)</f>
        <v>248877</v>
      </c>
    </row>
    <row r="188" spans="1:7" ht="12.75">
      <c r="A188" s="11"/>
      <c r="B188" s="11"/>
      <c r="C188" s="27" t="s">
        <v>5</v>
      </c>
      <c r="D188" s="28">
        <f>D179+D187</f>
        <v>2430000</v>
      </c>
      <c r="E188" s="28">
        <f>E179+E187</f>
        <v>1215000</v>
      </c>
      <c r="F188" s="28">
        <f>F179+F187</f>
        <v>579674</v>
      </c>
      <c r="G188" s="28">
        <f>G179+G187</f>
        <v>635326</v>
      </c>
    </row>
    <row r="189" spans="1:7" ht="12.75">
      <c r="A189" s="55"/>
      <c r="B189" s="55"/>
      <c r="C189" s="44"/>
      <c r="D189" s="45"/>
      <c r="E189" s="45"/>
      <c r="F189" s="45"/>
      <c r="G189" s="45"/>
    </row>
    <row r="190" spans="1:3" ht="12.75">
      <c r="A190" s="55"/>
      <c r="B190" s="55"/>
      <c r="C190" s="44"/>
    </row>
    <row r="191" spans="1:3" ht="12.75">
      <c r="A191" s="55"/>
      <c r="B191" s="55"/>
      <c r="C191" s="44"/>
    </row>
    <row r="192" spans="1:7" ht="12.75">
      <c r="A192" s="55"/>
      <c r="B192" s="55"/>
      <c r="C192" s="44"/>
      <c r="D192" s="45"/>
      <c r="E192" s="45"/>
      <c r="F192" s="45"/>
      <c r="G192" s="45"/>
    </row>
    <row r="193" spans="1:7" ht="12.75">
      <c r="A193" s="55"/>
      <c r="B193" s="55"/>
      <c r="C193" s="44"/>
      <c r="D193" s="45"/>
      <c r="E193" s="45"/>
      <c r="F193" s="45"/>
      <c r="G193" s="45"/>
    </row>
    <row r="194" spans="1:7" ht="12.75">
      <c r="A194" s="55"/>
      <c r="B194" s="55"/>
      <c r="C194" s="44"/>
      <c r="D194" s="45"/>
      <c r="E194" s="45"/>
      <c r="F194" s="45"/>
      <c r="G194" s="45"/>
    </row>
    <row r="195" spans="1:7" ht="12.75">
      <c r="A195" s="55"/>
      <c r="B195" s="55"/>
      <c r="C195" s="44"/>
      <c r="D195" s="45"/>
      <c r="E195" s="45"/>
      <c r="F195" s="45"/>
      <c r="G195" s="45"/>
    </row>
    <row r="196" spans="1:7" ht="12.75">
      <c r="A196" s="55"/>
      <c r="B196" s="55"/>
      <c r="C196" s="44"/>
      <c r="D196" s="45"/>
      <c r="E196" s="45"/>
      <c r="F196" s="45"/>
      <c r="G196" s="45"/>
    </row>
    <row r="197" spans="1:7" ht="12.75">
      <c r="A197" s="55"/>
      <c r="B197" s="55"/>
      <c r="C197" s="44"/>
      <c r="D197" s="45"/>
      <c r="E197" s="45"/>
      <c r="F197" s="45"/>
      <c r="G197" s="45"/>
    </row>
    <row r="198" spans="1:7" ht="12.75">
      <c r="A198" s="55"/>
      <c r="B198" s="55"/>
      <c r="C198" s="44"/>
      <c r="D198" s="45"/>
      <c r="E198" s="45"/>
      <c r="F198" s="45"/>
      <c r="G198" s="45"/>
    </row>
    <row r="199" spans="1:7" ht="12.75">
      <c r="A199" s="55"/>
      <c r="B199" s="55"/>
      <c r="C199" s="44"/>
      <c r="D199" s="45"/>
      <c r="E199" s="45"/>
      <c r="F199" s="45"/>
      <c r="G199" s="45"/>
    </row>
    <row r="200" spans="1:7" ht="12.75">
      <c r="A200" s="55"/>
      <c r="B200" s="55"/>
      <c r="C200" s="44"/>
      <c r="D200" s="45"/>
      <c r="E200" s="45"/>
      <c r="F200" s="45"/>
      <c r="G200" s="45"/>
    </row>
    <row r="201" spans="1:7" ht="12.75">
      <c r="A201" s="55"/>
      <c r="B201" s="55"/>
      <c r="C201" s="44"/>
      <c r="D201" s="45"/>
      <c r="E201" s="45"/>
      <c r="F201" s="45"/>
      <c r="G201" s="45"/>
    </row>
    <row r="202" spans="1:7" ht="12.75">
      <c r="A202" s="55"/>
      <c r="B202" s="55"/>
      <c r="C202" s="44"/>
      <c r="D202" s="45"/>
      <c r="E202" s="45"/>
      <c r="F202" s="45"/>
      <c r="G202" s="45"/>
    </row>
    <row r="203" spans="1:7" ht="12.75">
      <c r="A203" s="55"/>
      <c r="B203" s="55"/>
      <c r="C203" s="44"/>
      <c r="D203" s="45"/>
      <c r="E203" s="45"/>
      <c r="F203" s="45"/>
      <c r="G203" s="45"/>
    </row>
    <row r="204" spans="1:7" ht="12.75">
      <c r="A204" s="55"/>
      <c r="B204" s="55"/>
      <c r="C204" s="44"/>
      <c r="D204" s="45"/>
      <c r="E204" s="45"/>
      <c r="F204" s="45"/>
      <c r="G204" s="45"/>
    </row>
    <row r="205" spans="1:7" ht="12.75">
      <c r="A205" s="55"/>
      <c r="B205" s="55"/>
      <c r="C205" s="44"/>
      <c r="D205" s="45"/>
      <c r="E205" s="45"/>
      <c r="F205" s="45"/>
      <c r="G205" s="45"/>
    </row>
    <row r="206" spans="1:7" ht="12.75">
      <c r="A206" s="55"/>
      <c r="B206" s="55"/>
      <c r="C206" s="44"/>
      <c r="D206" s="45"/>
      <c r="E206" s="45"/>
      <c r="F206" s="45"/>
      <c r="G206" s="45"/>
    </row>
    <row r="207" spans="1:7" ht="12.75">
      <c r="A207" s="55"/>
      <c r="B207" s="55"/>
      <c r="C207" s="44"/>
      <c r="D207" s="45"/>
      <c r="E207" s="45"/>
      <c r="F207" s="45"/>
      <c r="G207" s="45"/>
    </row>
    <row r="208" spans="1:7" ht="12.75">
      <c r="A208" s="55"/>
      <c r="B208" s="55"/>
      <c r="C208" s="44"/>
      <c r="D208" s="45"/>
      <c r="E208" s="45"/>
      <c r="F208" s="45"/>
      <c r="G208" s="45"/>
    </row>
    <row r="209" spans="3:7" ht="12.75">
      <c r="C209" s="10"/>
      <c r="D209" s="15"/>
      <c r="E209" s="15"/>
      <c r="F209" s="15"/>
      <c r="G209" s="15"/>
    </row>
    <row r="210" spans="3:7" ht="12.75">
      <c r="C210" s="92" t="s">
        <v>41</v>
      </c>
      <c r="D210" s="93"/>
      <c r="E210" s="15"/>
      <c r="F210" s="15"/>
      <c r="G210" s="15"/>
    </row>
    <row r="211" spans="3:7" ht="12.75">
      <c r="C211" s="92" t="s">
        <v>17</v>
      </c>
      <c r="D211" s="94"/>
      <c r="E211" s="15"/>
      <c r="F211" s="15"/>
      <c r="G211" s="15"/>
    </row>
    <row r="212" spans="3:7" ht="12.75">
      <c r="C212" s="20"/>
      <c r="D212" s="21"/>
      <c r="E212" s="15"/>
      <c r="F212" s="15"/>
      <c r="G212" s="15"/>
    </row>
    <row r="213" spans="3:7" ht="12.75">
      <c r="C213" s="20"/>
      <c r="D213" s="21"/>
      <c r="E213" s="15"/>
      <c r="F213" s="15"/>
      <c r="G213" s="15"/>
    </row>
    <row r="214" spans="3:7" ht="12.75">
      <c r="C214" s="20"/>
      <c r="D214" s="21"/>
      <c r="E214" s="15"/>
      <c r="F214" s="15"/>
      <c r="G214" s="15"/>
    </row>
    <row r="215" spans="4:7" ht="12.75">
      <c r="D215" s="15"/>
      <c r="E215" s="15"/>
      <c r="F215" s="15"/>
      <c r="G215" s="15"/>
    </row>
    <row r="216" spans="1:7" ht="13.5" customHeight="1">
      <c r="A216" s="95" t="s">
        <v>0</v>
      </c>
      <c r="B216" s="95"/>
      <c r="C216" s="95"/>
      <c r="D216" s="95"/>
      <c r="E216" s="95"/>
      <c r="F216" s="95"/>
      <c r="G216" s="95"/>
    </row>
    <row r="217" spans="1:7" ht="13.5" customHeight="1">
      <c r="A217" s="105" t="s">
        <v>86</v>
      </c>
      <c r="B217" s="105"/>
      <c r="C217" s="105"/>
      <c r="D217" s="105"/>
      <c r="E217" s="105"/>
      <c r="F217" s="105"/>
      <c r="G217" s="105"/>
    </row>
    <row r="218" spans="1:7" ht="12.75" customHeight="1">
      <c r="A218" s="99" t="s">
        <v>2</v>
      </c>
      <c r="B218" s="99"/>
      <c r="C218" s="99"/>
      <c r="D218" s="99"/>
      <c r="E218" s="99"/>
      <c r="F218" s="99"/>
      <c r="G218" s="99"/>
    </row>
    <row r="219" spans="1:7" ht="12.75" customHeight="1">
      <c r="A219" s="99" t="s">
        <v>27</v>
      </c>
      <c r="B219" s="99"/>
      <c r="C219" s="99"/>
      <c r="D219" s="99"/>
      <c r="E219" s="99"/>
      <c r="F219" s="99"/>
      <c r="G219" s="99"/>
    </row>
    <row r="220" spans="1:7" ht="12.75" customHeight="1">
      <c r="A220" s="102" t="s">
        <v>65</v>
      </c>
      <c r="B220" s="102"/>
      <c r="C220" s="102"/>
      <c r="D220" s="102"/>
      <c r="E220" s="102"/>
      <c r="F220" s="102"/>
      <c r="G220" s="102"/>
    </row>
    <row r="221" spans="1:7" ht="12.75" customHeight="1">
      <c r="A221" s="35"/>
      <c r="B221" s="38"/>
      <c r="C221" s="38"/>
      <c r="D221" s="35"/>
      <c r="E221" s="35"/>
      <c r="F221" s="35"/>
      <c r="G221" s="35"/>
    </row>
    <row r="222" spans="1:7" ht="12.75" customHeight="1">
      <c r="A222" s="96" t="s">
        <v>21</v>
      </c>
      <c r="B222" s="96" t="s">
        <v>9</v>
      </c>
      <c r="C222" s="96" t="s">
        <v>3</v>
      </c>
      <c r="D222" s="98" t="s">
        <v>4</v>
      </c>
      <c r="E222" s="98"/>
      <c r="F222" s="98"/>
      <c r="G222" s="98"/>
    </row>
    <row r="223" spans="1:7" ht="12.75">
      <c r="A223" s="97"/>
      <c r="B223" s="97"/>
      <c r="C223" s="97"/>
      <c r="D223" s="5" t="s">
        <v>5</v>
      </c>
      <c r="E223" s="5" t="s">
        <v>18</v>
      </c>
      <c r="F223" s="5" t="s">
        <v>6</v>
      </c>
      <c r="G223" s="5" t="s">
        <v>7</v>
      </c>
    </row>
    <row r="224" spans="1:7" ht="12.75">
      <c r="A224" s="11"/>
      <c r="B224" s="11"/>
      <c r="C224" s="6" t="s">
        <v>10</v>
      </c>
      <c r="D224" s="5"/>
      <c r="E224" s="5"/>
      <c r="F224" s="5"/>
      <c r="G224" s="5"/>
    </row>
    <row r="225" spans="1:7" s="74" customFormat="1" ht="33.75" customHeight="1">
      <c r="A225" s="46">
        <v>12310</v>
      </c>
      <c r="B225" s="83" t="s">
        <v>192</v>
      </c>
      <c r="C225" s="49" t="s">
        <v>96</v>
      </c>
      <c r="D225" s="47">
        <v>1652119</v>
      </c>
      <c r="E225" s="47">
        <v>826059</v>
      </c>
      <c r="F225" s="47">
        <v>495636</v>
      </c>
      <c r="G225" s="47">
        <v>330424</v>
      </c>
    </row>
    <row r="226" spans="1:7" ht="16.5" customHeight="1">
      <c r="A226" s="29">
        <v>31708</v>
      </c>
      <c r="B226" s="87" t="s">
        <v>193</v>
      </c>
      <c r="C226" s="69" t="s">
        <v>112</v>
      </c>
      <c r="D226" s="26">
        <v>67200</v>
      </c>
      <c r="E226" s="26">
        <v>33600</v>
      </c>
      <c r="F226" s="26">
        <v>20160</v>
      </c>
      <c r="G226" s="26">
        <v>13440</v>
      </c>
    </row>
    <row r="227" spans="1:7" ht="12.75">
      <c r="A227" s="29"/>
      <c r="B227" s="29"/>
      <c r="C227" s="51" t="s">
        <v>11</v>
      </c>
      <c r="D227" s="28">
        <f>SUM(D225:D226)</f>
        <v>1719319</v>
      </c>
      <c r="E227" s="28">
        <f>SUM(E225:E226)</f>
        <v>859659</v>
      </c>
      <c r="F227" s="28">
        <f>SUM(F225:F226)</f>
        <v>515796</v>
      </c>
      <c r="G227" s="28">
        <f>SUM(G225:G226)</f>
        <v>343864</v>
      </c>
    </row>
    <row r="228" spans="1:7" ht="12.75">
      <c r="A228" s="30"/>
      <c r="B228" s="30"/>
      <c r="C228" s="6" t="s">
        <v>28</v>
      </c>
      <c r="D228" s="22"/>
      <c r="E228" s="22"/>
      <c r="F228" s="22"/>
      <c r="G228" s="22"/>
    </row>
    <row r="229" spans="1:7" ht="12.75">
      <c r="A229" s="29">
        <v>14556</v>
      </c>
      <c r="B229" s="87" t="s">
        <v>194</v>
      </c>
      <c r="C229" s="31" t="s">
        <v>29</v>
      </c>
      <c r="D229" s="47">
        <v>20000</v>
      </c>
      <c r="E229" s="47">
        <v>10000</v>
      </c>
      <c r="F229" s="47">
        <v>0</v>
      </c>
      <c r="G229" s="47">
        <v>10000</v>
      </c>
    </row>
    <row r="230" spans="1:7" ht="12.75">
      <c r="A230" s="29">
        <v>9744</v>
      </c>
      <c r="B230" s="87" t="s">
        <v>195</v>
      </c>
      <c r="C230" s="31" t="s">
        <v>66</v>
      </c>
      <c r="D230" s="47">
        <v>36800</v>
      </c>
      <c r="E230" s="47">
        <v>18400</v>
      </c>
      <c r="F230" s="47">
        <v>0</v>
      </c>
      <c r="G230" s="47">
        <v>18400</v>
      </c>
    </row>
    <row r="231" spans="1:7" ht="12.75">
      <c r="A231" s="29">
        <v>16157</v>
      </c>
      <c r="B231" s="87" t="s">
        <v>196</v>
      </c>
      <c r="C231" s="31" t="s">
        <v>67</v>
      </c>
      <c r="D231" s="47">
        <v>120000</v>
      </c>
      <c r="E231" s="47">
        <v>60000</v>
      </c>
      <c r="F231" s="47">
        <v>0</v>
      </c>
      <c r="G231" s="47">
        <v>60000</v>
      </c>
    </row>
    <row r="232" spans="1:7" ht="12.75">
      <c r="A232" s="29">
        <v>15978</v>
      </c>
      <c r="B232" s="87" t="s">
        <v>197</v>
      </c>
      <c r="C232" s="31" t="s">
        <v>68</v>
      </c>
      <c r="D232" s="47">
        <v>131935</v>
      </c>
      <c r="E232" s="47">
        <v>65968</v>
      </c>
      <c r="F232" s="47">
        <v>0</v>
      </c>
      <c r="G232" s="47">
        <v>65967</v>
      </c>
    </row>
    <row r="233" spans="1:7" ht="12.75">
      <c r="A233" s="46">
        <v>16146</v>
      </c>
      <c r="B233" s="83" t="s">
        <v>198</v>
      </c>
      <c r="C233" s="31" t="s">
        <v>73</v>
      </c>
      <c r="D233" s="47">
        <v>121946</v>
      </c>
      <c r="E233" s="47">
        <v>60973</v>
      </c>
      <c r="F233" s="78">
        <v>0</v>
      </c>
      <c r="G233" s="47">
        <v>60973</v>
      </c>
    </row>
    <row r="234" spans="1:7" ht="12.75">
      <c r="A234" s="46"/>
      <c r="B234" s="46"/>
      <c r="C234" s="51" t="s">
        <v>74</v>
      </c>
      <c r="D234" s="48">
        <f>SUM(D229:D233)</f>
        <v>430681</v>
      </c>
      <c r="E234" s="48">
        <f>SUM(E229:E233)</f>
        <v>215341</v>
      </c>
      <c r="F234" s="48">
        <v>0</v>
      </c>
      <c r="G234" s="48">
        <f>SUM(G229:G233)</f>
        <v>215340</v>
      </c>
    </row>
    <row r="235" spans="1:7" ht="12.75">
      <c r="A235" s="11"/>
      <c r="B235" s="11"/>
      <c r="C235" s="51" t="s">
        <v>5</v>
      </c>
      <c r="D235" s="48">
        <f>D227+D234</f>
        <v>2150000</v>
      </c>
      <c r="E235" s="48">
        <f>E227+E234</f>
        <v>1075000</v>
      </c>
      <c r="F235" s="48">
        <f>F227+F234</f>
        <v>515796</v>
      </c>
      <c r="G235" s="48">
        <f>G227+G234</f>
        <v>559204</v>
      </c>
    </row>
    <row r="236" spans="1:7" ht="12.75">
      <c r="A236" s="55"/>
      <c r="B236" s="55"/>
      <c r="C236" s="56"/>
      <c r="D236" s="57"/>
      <c r="E236" s="57"/>
      <c r="F236" s="57"/>
      <c r="G236" s="57"/>
    </row>
    <row r="237" spans="1:3" ht="12.75">
      <c r="A237" s="55"/>
      <c r="B237" s="55"/>
      <c r="C237" s="56"/>
    </row>
    <row r="238" spans="1:3" ht="12.75">
      <c r="A238" s="55"/>
      <c r="B238" s="55"/>
      <c r="C238" s="56"/>
    </row>
    <row r="239" spans="1:7" ht="12.75">
      <c r="A239" s="55"/>
      <c r="B239" s="55"/>
      <c r="C239" s="56"/>
      <c r="D239" s="57"/>
      <c r="E239" s="57"/>
      <c r="F239" s="57"/>
      <c r="G239" s="57"/>
    </row>
    <row r="240" spans="1:7" ht="12.75">
      <c r="A240" s="55"/>
      <c r="B240" s="55"/>
      <c r="C240" s="56"/>
      <c r="D240" s="57"/>
      <c r="E240" s="57"/>
      <c r="F240" s="57"/>
      <c r="G240" s="57"/>
    </row>
    <row r="241" spans="1:7" ht="12.75">
      <c r="A241" s="55"/>
      <c r="B241" s="55"/>
      <c r="C241" s="56"/>
      <c r="D241" s="57"/>
      <c r="E241" s="57"/>
      <c r="F241" s="57"/>
      <c r="G241" s="57"/>
    </row>
    <row r="242" spans="1:7" ht="12.75">
      <c r="A242" s="55"/>
      <c r="B242" s="55"/>
      <c r="C242" s="56"/>
      <c r="D242" s="57"/>
      <c r="E242" s="57"/>
      <c r="F242" s="57"/>
      <c r="G242" s="57"/>
    </row>
    <row r="243" spans="1:7" ht="12.75">
      <c r="A243" s="55"/>
      <c r="B243" s="55"/>
      <c r="C243" s="56"/>
      <c r="D243" s="57"/>
      <c r="E243" s="57"/>
      <c r="F243" s="57"/>
      <c r="G243" s="57"/>
    </row>
    <row r="244" spans="1:7" ht="12.75">
      <c r="A244" s="55"/>
      <c r="B244" s="55"/>
      <c r="C244" s="56"/>
      <c r="D244" s="57"/>
      <c r="E244" s="57"/>
      <c r="F244" s="57"/>
      <c r="G244" s="57"/>
    </row>
    <row r="245" spans="1:7" ht="12.75">
      <c r="A245" s="55"/>
      <c r="B245" s="55"/>
      <c r="C245" s="56"/>
      <c r="D245" s="57"/>
      <c r="E245" s="57"/>
      <c r="F245" s="57"/>
      <c r="G245" s="57"/>
    </row>
    <row r="246" spans="1:7" ht="12.75">
      <c r="A246" s="55"/>
      <c r="B246" s="55"/>
      <c r="C246" s="56"/>
      <c r="D246" s="57"/>
      <c r="E246" s="57"/>
      <c r="F246" s="57"/>
      <c r="G246" s="57"/>
    </row>
    <row r="247" spans="1:7" ht="12.75">
      <c r="A247" s="55"/>
      <c r="B247" s="55"/>
      <c r="C247" s="56"/>
      <c r="D247" s="57"/>
      <c r="E247" s="57"/>
      <c r="F247" s="57"/>
      <c r="G247" s="57"/>
    </row>
    <row r="248" spans="1:7" ht="12.75">
      <c r="A248" s="55"/>
      <c r="B248" s="55"/>
      <c r="C248" s="56"/>
      <c r="D248" s="57"/>
      <c r="E248" s="57"/>
      <c r="F248" s="57"/>
      <c r="G248" s="57"/>
    </row>
    <row r="249" spans="1:7" ht="12.75">
      <c r="A249" s="55"/>
      <c r="B249" s="55"/>
      <c r="C249" s="56"/>
      <c r="D249" s="57"/>
      <c r="E249" s="57"/>
      <c r="F249" s="57"/>
      <c r="G249" s="57"/>
    </row>
    <row r="250" spans="1:7" ht="12.75">
      <c r="A250" s="55"/>
      <c r="B250" s="55"/>
      <c r="C250" s="56"/>
      <c r="D250" s="57"/>
      <c r="E250" s="57"/>
      <c r="F250" s="57"/>
      <c r="G250" s="57"/>
    </row>
    <row r="251" spans="1:7" ht="12.75">
      <c r="A251" s="55"/>
      <c r="B251" s="55"/>
      <c r="C251" s="56"/>
      <c r="D251" s="57"/>
      <c r="E251" s="57"/>
      <c r="F251" s="57"/>
      <c r="G251" s="57"/>
    </row>
    <row r="252" spans="1:7" ht="12.75">
      <c r="A252" s="55"/>
      <c r="B252" s="55"/>
      <c r="C252" s="56"/>
      <c r="D252" s="57"/>
      <c r="E252" s="57"/>
      <c r="F252" s="57"/>
      <c r="G252" s="57"/>
    </row>
    <row r="253" spans="1:7" ht="12.75">
      <c r="A253" s="55"/>
      <c r="B253" s="55"/>
      <c r="C253" s="56"/>
      <c r="D253" s="57"/>
      <c r="E253" s="57"/>
      <c r="F253" s="57"/>
      <c r="G253" s="57"/>
    </row>
    <row r="254" spans="1:7" ht="12.75">
      <c r="A254" s="55"/>
      <c r="B254" s="55"/>
      <c r="C254" s="56"/>
      <c r="D254" s="57"/>
      <c r="E254" s="57"/>
      <c r="F254" s="57"/>
      <c r="G254" s="57"/>
    </row>
    <row r="255" spans="1:7" ht="12.75">
      <c r="A255" s="55"/>
      <c r="B255" s="55"/>
      <c r="C255" s="56"/>
      <c r="D255" s="57"/>
      <c r="E255" s="57"/>
      <c r="F255" s="57"/>
      <c r="G255" s="57"/>
    </row>
    <row r="256" spans="1:7" ht="12.75">
      <c r="A256" s="55"/>
      <c r="B256" s="55"/>
      <c r="C256" s="56"/>
      <c r="D256" s="57"/>
      <c r="E256" s="57"/>
      <c r="F256" s="57"/>
      <c r="G256" s="57"/>
    </row>
    <row r="257" spans="3:7" ht="12.75">
      <c r="C257" s="10"/>
      <c r="D257" s="15"/>
      <c r="E257" s="15"/>
      <c r="F257" s="15"/>
      <c r="G257" s="15"/>
    </row>
    <row r="258" spans="3:7" ht="12.75">
      <c r="C258" s="92" t="s">
        <v>41</v>
      </c>
      <c r="D258" s="93"/>
      <c r="E258" s="15"/>
      <c r="F258" s="15"/>
      <c r="G258" s="15"/>
    </row>
    <row r="259" spans="3:7" ht="12.75">
      <c r="C259" s="92" t="s">
        <v>17</v>
      </c>
      <c r="D259" s="94"/>
      <c r="E259" s="15"/>
      <c r="F259" s="15"/>
      <c r="G259" s="15"/>
    </row>
    <row r="260" spans="3:7" ht="12.75">
      <c r="C260" s="20"/>
      <c r="D260" s="21"/>
      <c r="E260" s="15"/>
      <c r="F260" s="15"/>
      <c r="G260" s="15"/>
    </row>
    <row r="261" spans="3:7" ht="12.75">
      <c r="C261" s="20"/>
      <c r="D261" s="21"/>
      <c r="E261" s="15"/>
      <c r="F261" s="15"/>
      <c r="G261" s="15"/>
    </row>
    <row r="262" spans="3:7" ht="12.75">
      <c r="C262" s="20"/>
      <c r="D262" s="21"/>
      <c r="E262" s="15"/>
      <c r="F262" s="15"/>
      <c r="G262" s="15"/>
    </row>
    <row r="263" spans="3:7" ht="12.75">
      <c r="C263" s="20"/>
      <c r="D263" s="21"/>
      <c r="E263" s="15"/>
      <c r="F263" s="15"/>
      <c r="G263" s="15"/>
    </row>
    <row r="264" spans="1:7" ht="16.5">
      <c r="A264" s="95" t="s">
        <v>0</v>
      </c>
      <c r="B264" s="95"/>
      <c r="C264" s="95"/>
      <c r="D264" s="95"/>
      <c r="E264" s="95"/>
      <c r="F264" s="95"/>
      <c r="G264" s="95"/>
    </row>
    <row r="265" spans="1:7" ht="15">
      <c r="A265" s="105" t="s">
        <v>87</v>
      </c>
      <c r="B265" s="105"/>
      <c r="C265" s="105"/>
      <c r="D265" s="105"/>
      <c r="E265" s="105"/>
      <c r="F265" s="105"/>
      <c r="G265" s="105"/>
    </row>
    <row r="266" spans="1:7" ht="12.75">
      <c r="A266" s="99" t="s">
        <v>2</v>
      </c>
      <c r="B266" s="99"/>
      <c r="C266" s="99"/>
      <c r="D266" s="99"/>
      <c r="E266" s="99"/>
      <c r="F266" s="99"/>
      <c r="G266" s="99"/>
    </row>
    <row r="267" spans="1:7" ht="12.75">
      <c r="A267" s="99" t="s">
        <v>27</v>
      </c>
      <c r="B267" s="99"/>
      <c r="C267" s="99"/>
      <c r="D267" s="99"/>
      <c r="E267" s="99"/>
      <c r="F267" s="99"/>
      <c r="G267" s="99"/>
    </row>
    <row r="268" spans="1:7" ht="12.75">
      <c r="A268" s="102" t="s">
        <v>69</v>
      </c>
      <c r="B268" s="102"/>
      <c r="C268" s="102"/>
      <c r="D268" s="102"/>
      <c r="E268" s="102"/>
      <c r="F268" s="102"/>
      <c r="G268" s="102"/>
    </row>
    <row r="269" spans="1:7" ht="12.75">
      <c r="A269" s="35"/>
      <c r="B269" s="38"/>
      <c r="C269" s="38"/>
      <c r="D269" s="35"/>
      <c r="E269" s="35"/>
      <c r="F269" s="35"/>
      <c r="G269" s="35"/>
    </row>
    <row r="270" spans="1:7" ht="12.75">
      <c r="A270" s="96" t="s">
        <v>21</v>
      </c>
      <c r="B270" s="96" t="s">
        <v>9</v>
      </c>
      <c r="C270" s="96" t="s">
        <v>3</v>
      </c>
      <c r="D270" s="98" t="s">
        <v>4</v>
      </c>
      <c r="E270" s="98"/>
      <c r="F270" s="98"/>
      <c r="G270" s="98"/>
    </row>
    <row r="271" spans="1:7" ht="12.75">
      <c r="A271" s="97"/>
      <c r="B271" s="97"/>
      <c r="C271" s="97"/>
      <c r="D271" s="5" t="s">
        <v>5</v>
      </c>
      <c r="E271" s="5" t="s">
        <v>18</v>
      </c>
      <c r="F271" s="5" t="s">
        <v>6</v>
      </c>
      <c r="G271" s="5" t="s">
        <v>7</v>
      </c>
    </row>
    <row r="272" spans="1:7" ht="12.75">
      <c r="A272" s="11"/>
      <c r="B272" s="11"/>
      <c r="C272" s="6" t="s">
        <v>10</v>
      </c>
      <c r="D272" s="5"/>
      <c r="E272" s="5"/>
      <c r="F272" s="5"/>
      <c r="G272" s="5"/>
    </row>
    <row r="273" spans="1:7" ht="22.5">
      <c r="A273" s="29">
        <v>18134</v>
      </c>
      <c r="B273" s="87" t="s">
        <v>199</v>
      </c>
      <c r="C273" s="25" t="s">
        <v>88</v>
      </c>
      <c r="D273" s="26">
        <v>374495</v>
      </c>
      <c r="E273" s="26">
        <v>187247</v>
      </c>
      <c r="F273" s="26">
        <v>112349</v>
      </c>
      <c r="G273" s="26">
        <v>74899</v>
      </c>
    </row>
    <row r="274" spans="1:7" ht="12.75">
      <c r="A274" s="29">
        <v>31756</v>
      </c>
      <c r="B274" s="87" t="s">
        <v>200</v>
      </c>
      <c r="C274" s="70" t="s">
        <v>101</v>
      </c>
      <c r="D274" s="26">
        <v>112000</v>
      </c>
      <c r="E274" s="26">
        <v>56000</v>
      </c>
      <c r="F274" s="26">
        <v>33600</v>
      </c>
      <c r="G274" s="26">
        <v>22400</v>
      </c>
    </row>
    <row r="275" spans="1:7" ht="12.75">
      <c r="A275" s="29"/>
      <c r="B275" s="29"/>
      <c r="C275" s="51" t="s">
        <v>11</v>
      </c>
      <c r="D275" s="28">
        <f>SUM(D273:D274)</f>
        <v>486495</v>
      </c>
      <c r="E275" s="28">
        <f>SUM(E273:E274)</f>
        <v>243247</v>
      </c>
      <c r="F275" s="28">
        <f>SUM(F273:F274)</f>
        <v>145949</v>
      </c>
      <c r="G275" s="28">
        <f>SUM(G273:G274)</f>
        <v>97299</v>
      </c>
    </row>
    <row r="276" spans="1:7" ht="12.75">
      <c r="A276" s="29"/>
      <c r="B276" s="29"/>
      <c r="C276" s="6" t="s">
        <v>28</v>
      </c>
      <c r="D276" s="47"/>
      <c r="E276" s="47"/>
      <c r="F276" s="47"/>
      <c r="G276" s="47"/>
    </row>
    <row r="277" spans="1:7" ht="12.75">
      <c r="A277" s="29">
        <v>19480</v>
      </c>
      <c r="B277" s="87" t="s">
        <v>201</v>
      </c>
      <c r="C277" s="31" t="s">
        <v>29</v>
      </c>
      <c r="D277" s="47">
        <v>11505</v>
      </c>
      <c r="E277" s="47">
        <v>5753</v>
      </c>
      <c r="F277" s="47">
        <v>0</v>
      </c>
      <c r="G277" s="47">
        <v>5752</v>
      </c>
    </row>
    <row r="278" spans="1:7" ht="12.75">
      <c r="A278" s="29">
        <v>20199</v>
      </c>
      <c r="B278" s="87" t="s">
        <v>202</v>
      </c>
      <c r="C278" s="31" t="s">
        <v>70</v>
      </c>
      <c r="D278" s="47">
        <v>112000</v>
      </c>
      <c r="E278" s="47">
        <v>56000</v>
      </c>
      <c r="F278" s="47">
        <v>0</v>
      </c>
      <c r="G278" s="47">
        <v>56000</v>
      </c>
    </row>
    <row r="279" spans="1:7" ht="12.75">
      <c r="A279" s="29"/>
      <c r="B279" s="29"/>
      <c r="C279" s="51" t="s">
        <v>74</v>
      </c>
      <c r="D279" s="48">
        <f>SUM(D277:D278)</f>
        <v>123505</v>
      </c>
      <c r="E279" s="48">
        <f>SUM(E277:E278)</f>
        <v>61753</v>
      </c>
      <c r="F279" s="48">
        <v>0</v>
      </c>
      <c r="G279" s="48">
        <f>SUM(G277:G278)</f>
        <v>61752</v>
      </c>
    </row>
    <row r="280" spans="1:7" ht="15" customHeight="1">
      <c r="A280" s="58"/>
      <c r="B280" s="58"/>
      <c r="C280" s="51" t="s">
        <v>5</v>
      </c>
      <c r="D280" s="48">
        <f>D275+D279</f>
        <v>610000</v>
      </c>
      <c r="E280" s="48">
        <f>E275+E279</f>
        <v>305000</v>
      </c>
      <c r="F280" s="48">
        <f>F275+F279</f>
        <v>145949</v>
      </c>
      <c r="G280" s="48">
        <f>G275+G279</f>
        <v>159051</v>
      </c>
    </row>
    <row r="281" spans="3:7" ht="13.5" customHeight="1">
      <c r="C281" s="10"/>
      <c r="D281" s="15"/>
      <c r="E281" s="15"/>
      <c r="F281" s="15"/>
      <c r="G281" s="15"/>
    </row>
    <row r="282" ht="13.5" customHeight="1">
      <c r="C282" s="10"/>
    </row>
    <row r="283" ht="13.5" customHeight="1">
      <c r="C283" s="10"/>
    </row>
    <row r="284" spans="3:7" ht="13.5" customHeight="1">
      <c r="C284" s="10"/>
      <c r="D284" s="15"/>
      <c r="E284" s="15"/>
      <c r="F284" s="15"/>
      <c r="G284" s="15"/>
    </row>
    <row r="285" spans="3:7" ht="13.5" customHeight="1">
      <c r="C285" s="10"/>
      <c r="D285" s="15"/>
      <c r="E285" s="15"/>
      <c r="F285" s="15"/>
      <c r="G285" s="15"/>
    </row>
    <row r="286" spans="3:7" ht="13.5" customHeight="1">
      <c r="C286" s="10"/>
      <c r="D286" s="15"/>
      <c r="E286" s="15"/>
      <c r="F286" s="15"/>
      <c r="G286" s="15"/>
    </row>
    <row r="287" spans="3:7" ht="13.5" customHeight="1">
      <c r="C287" s="10"/>
      <c r="D287" s="15"/>
      <c r="E287" s="15"/>
      <c r="F287" s="15"/>
      <c r="G287" s="15"/>
    </row>
    <row r="288" spans="3:7" ht="13.5" customHeight="1">
      <c r="C288" s="10"/>
      <c r="D288" s="15"/>
      <c r="E288" s="15"/>
      <c r="F288" s="15"/>
      <c r="G288" s="15"/>
    </row>
    <row r="289" spans="3:7" ht="13.5" customHeight="1">
      <c r="C289" s="10"/>
      <c r="D289" s="15"/>
      <c r="E289" s="15"/>
      <c r="F289" s="15"/>
      <c r="G289" s="15"/>
    </row>
    <row r="290" spans="3:7" ht="13.5" customHeight="1">
      <c r="C290" s="10"/>
      <c r="D290" s="15"/>
      <c r="E290" s="15"/>
      <c r="F290" s="15"/>
      <c r="G290" s="15"/>
    </row>
    <row r="291" spans="3:7" ht="13.5" customHeight="1">
      <c r="C291" s="10"/>
      <c r="D291" s="15"/>
      <c r="E291" s="15"/>
      <c r="F291" s="15"/>
      <c r="G291" s="15"/>
    </row>
    <row r="292" spans="3:7" ht="13.5" customHeight="1">
      <c r="C292" s="10"/>
      <c r="D292" s="15"/>
      <c r="E292" s="15"/>
      <c r="F292" s="15"/>
      <c r="G292" s="15"/>
    </row>
    <row r="293" spans="3:7" ht="13.5" customHeight="1">
      <c r="C293" s="10"/>
      <c r="D293" s="15"/>
      <c r="E293" s="15"/>
      <c r="F293" s="15"/>
      <c r="G293" s="15"/>
    </row>
    <row r="294" spans="3:7" ht="13.5" customHeight="1">
      <c r="C294" s="10"/>
      <c r="D294" s="15"/>
      <c r="E294" s="15"/>
      <c r="F294" s="15"/>
      <c r="G294" s="15"/>
    </row>
    <row r="295" spans="3:7" ht="13.5" customHeight="1">
      <c r="C295" s="10"/>
      <c r="D295" s="15"/>
      <c r="E295" s="15"/>
      <c r="F295" s="15"/>
      <c r="G295" s="15"/>
    </row>
    <row r="296" spans="3:7" ht="13.5" customHeight="1">
      <c r="C296" s="10"/>
      <c r="D296" s="15"/>
      <c r="E296" s="15"/>
      <c r="F296" s="15"/>
      <c r="G296" s="15"/>
    </row>
    <row r="297" spans="3:7" ht="13.5" customHeight="1">
      <c r="C297" s="10"/>
      <c r="D297" s="15"/>
      <c r="E297" s="15"/>
      <c r="F297" s="15"/>
      <c r="G297" s="15"/>
    </row>
    <row r="298" spans="3:7" ht="13.5" customHeight="1">
      <c r="C298" s="10"/>
      <c r="D298" s="15"/>
      <c r="E298" s="15"/>
      <c r="F298" s="15"/>
      <c r="G298" s="15"/>
    </row>
    <row r="299" spans="3:7" ht="13.5" customHeight="1">
      <c r="C299" s="10"/>
      <c r="D299" s="15"/>
      <c r="E299" s="15"/>
      <c r="F299" s="15"/>
      <c r="G299" s="15"/>
    </row>
    <row r="300" spans="3:7" ht="13.5" customHeight="1">
      <c r="C300" s="10"/>
      <c r="D300" s="15"/>
      <c r="E300" s="15"/>
      <c r="F300" s="15"/>
      <c r="G300" s="15"/>
    </row>
    <row r="301" spans="3:7" ht="13.5" customHeight="1">
      <c r="C301" s="10"/>
      <c r="D301" s="15"/>
      <c r="E301" s="15"/>
      <c r="F301" s="15"/>
      <c r="G301" s="15"/>
    </row>
    <row r="302" spans="3:7" ht="13.5" customHeight="1">
      <c r="C302" s="10"/>
      <c r="D302" s="15"/>
      <c r="E302" s="15"/>
      <c r="F302" s="15"/>
      <c r="G302" s="15"/>
    </row>
    <row r="303" spans="3:7" ht="13.5" customHeight="1">
      <c r="C303" s="10"/>
      <c r="D303" s="15"/>
      <c r="E303" s="15"/>
      <c r="F303" s="15"/>
      <c r="G303" s="15"/>
    </row>
    <row r="304" spans="3:7" ht="13.5" customHeight="1">
      <c r="C304" s="10"/>
      <c r="D304" s="15"/>
      <c r="E304" s="15"/>
      <c r="F304" s="15"/>
      <c r="G304" s="15"/>
    </row>
    <row r="305" spans="3:7" ht="13.5" customHeight="1">
      <c r="C305" s="92" t="s">
        <v>41</v>
      </c>
      <c r="D305" s="93"/>
      <c r="E305" s="15"/>
      <c r="F305" s="15"/>
      <c r="G305" s="15"/>
    </row>
    <row r="306" spans="3:7" ht="12.75" customHeight="1">
      <c r="C306" s="92" t="s">
        <v>17</v>
      </c>
      <c r="D306" s="94"/>
      <c r="E306" s="15"/>
      <c r="F306" s="15"/>
      <c r="G306" s="15"/>
    </row>
    <row r="307" spans="3:7" ht="12.75" customHeight="1">
      <c r="C307" s="20"/>
      <c r="D307" s="21"/>
      <c r="E307" s="15"/>
      <c r="F307" s="15"/>
      <c r="G307" s="15"/>
    </row>
    <row r="308" spans="3:7" ht="12.75" customHeight="1">
      <c r="C308" s="20"/>
      <c r="D308" s="21"/>
      <c r="E308" s="15"/>
      <c r="F308" s="15"/>
      <c r="G308" s="15"/>
    </row>
    <row r="309" spans="3:7" ht="12.75" customHeight="1">
      <c r="C309" s="10"/>
      <c r="D309" s="15"/>
      <c r="E309" s="15"/>
      <c r="F309" s="15"/>
      <c r="G309" s="15"/>
    </row>
    <row r="310" spans="3:7" ht="12.75" customHeight="1">
      <c r="C310" s="10"/>
      <c r="D310" s="15"/>
      <c r="E310" s="15"/>
      <c r="F310" s="15"/>
      <c r="G310" s="15"/>
    </row>
    <row r="311" spans="1:7" ht="12.75" customHeight="1">
      <c r="A311" s="95" t="s">
        <v>0</v>
      </c>
      <c r="B311" s="95"/>
      <c r="C311" s="95"/>
      <c r="D311" s="95"/>
      <c r="E311" s="95"/>
      <c r="F311" s="95"/>
      <c r="G311" s="95"/>
    </row>
    <row r="312" spans="1:7" ht="12.75" customHeight="1">
      <c r="A312" s="101" t="s">
        <v>89</v>
      </c>
      <c r="B312" s="101"/>
      <c r="C312" s="101"/>
      <c r="D312" s="101"/>
      <c r="E312" s="101"/>
      <c r="F312" s="101"/>
      <c r="G312" s="101"/>
    </row>
    <row r="313" spans="1:7" ht="12.75" customHeight="1">
      <c r="A313" s="99" t="s">
        <v>2</v>
      </c>
      <c r="B313" s="99"/>
      <c r="C313" s="99"/>
      <c r="D313" s="99"/>
      <c r="E313" s="99"/>
      <c r="F313" s="99"/>
      <c r="G313" s="99"/>
    </row>
    <row r="314" spans="1:7" ht="12.75" customHeight="1">
      <c r="A314" s="99" t="s">
        <v>27</v>
      </c>
      <c r="B314" s="99"/>
      <c r="C314" s="99"/>
      <c r="D314" s="99"/>
      <c r="E314" s="99"/>
      <c r="F314" s="99"/>
      <c r="G314" s="99"/>
    </row>
    <row r="315" spans="1:7" ht="12.75" customHeight="1">
      <c r="A315" s="102" t="s">
        <v>8</v>
      </c>
      <c r="B315" s="102"/>
      <c r="C315" s="102"/>
      <c r="D315" s="102"/>
      <c r="E315" s="102"/>
      <c r="F315" s="102"/>
      <c r="G315" s="102"/>
    </row>
    <row r="316" spans="3:7" ht="12.75" customHeight="1">
      <c r="C316" s="38"/>
      <c r="D316" s="38"/>
      <c r="E316" s="38"/>
      <c r="F316" s="38"/>
      <c r="G316" s="38"/>
    </row>
    <row r="317" spans="1:7" ht="12.75">
      <c r="A317" s="96" t="s">
        <v>21</v>
      </c>
      <c r="B317" s="96" t="s">
        <v>9</v>
      </c>
      <c r="C317" s="96" t="s">
        <v>3</v>
      </c>
      <c r="D317" s="98" t="s">
        <v>4</v>
      </c>
      <c r="E317" s="98"/>
      <c r="F317" s="98"/>
      <c r="G317" s="98"/>
    </row>
    <row r="318" spans="1:7" ht="16.5" customHeight="1">
      <c r="A318" s="97"/>
      <c r="B318" s="97"/>
      <c r="C318" s="97"/>
      <c r="D318" s="5" t="s">
        <v>5</v>
      </c>
      <c r="E318" s="5" t="s">
        <v>18</v>
      </c>
      <c r="F318" s="5" t="s">
        <v>6</v>
      </c>
      <c r="G318" s="5" t="s">
        <v>7</v>
      </c>
    </row>
    <row r="319" spans="1:7" ht="16.5" customHeight="1">
      <c r="A319" s="33"/>
      <c r="B319" s="33"/>
      <c r="C319" s="41" t="s">
        <v>95</v>
      </c>
      <c r="D319" s="5"/>
      <c r="E319" s="5"/>
      <c r="F319" s="5"/>
      <c r="G319" s="5"/>
    </row>
    <row r="320" spans="1:7" s="74" customFormat="1" ht="15" customHeight="1">
      <c r="A320" s="72"/>
      <c r="B320" s="72"/>
      <c r="C320" s="73" t="s">
        <v>90</v>
      </c>
      <c r="D320" s="47">
        <v>15234950</v>
      </c>
      <c r="E320" s="47">
        <v>7617475</v>
      </c>
      <c r="F320" s="47">
        <v>4856497</v>
      </c>
      <c r="G320" s="47">
        <v>2760979</v>
      </c>
    </row>
    <row r="321" spans="1:7" s="74" customFormat="1" ht="15" customHeight="1">
      <c r="A321" s="72"/>
      <c r="B321" s="72"/>
      <c r="C321" s="73" t="s">
        <v>91</v>
      </c>
      <c r="D321" s="47">
        <v>5871973</v>
      </c>
      <c r="E321" s="47">
        <v>2935986</v>
      </c>
      <c r="F321" s="47">
        <v>1761592</v>
      </c>
      <c r="G321" s="47">
        <v>1174395</v>
      </c>
    </row>
    <row r="322" spans="1:7" s="74" customFormat="1" ht="15" customHeight="1">
      <c r="A322" s="75"/>
      <c r="B322" s="75"/>
      <c r="C322" s="31" t="s">
        <v>92</v>
      </c>
      <c r="D322" s="47">
        <v>639703</v>
      </c>
      <c r="E322" s="47">
        <v>319851</v>
      </c>
      <c r="F322" s="80">
        <v>191911</v>
      </c>
      <c r="G322" s="47">
        <v>127941</v>
      </c>
    </row>
    <row r="323" spans="1:7" s="74" customFormat="1" ht="17.25" customHeight="1">
      <c r="A323" s="75"/>
      <c r="B323" s="75"/>
      <c r="C323" s="31" t="s">
        <v>15</v>
      </c>
      <c r="D323" s="47">
        <v>1719319</v>
      </c>
      <c r="E323" s="47">
        <v>859659</v>
      </c>
      <c r="F323" s="47">
        <v>515796</v>
      </c>
      <c r="G323" s="47">
        <v>343864</v>
      </c>
    </row>
    <row r="324" spans="1:7" s="74" customFormat="1" ht="19.5" customHeight="1">
      <c r="A324" s="75"/>
      <c r="B324" s="75"/>
      <c r="C324" s="31" t="s">
        <v>93</v>
      </c>
      <c r="D324" s="47">
        <v>1932247</v>
      </c>
      <c r="E324" s="47">
        <v>966124</v>
      </c>
      <c r="F324" s="80">
        <v>579674</v>
      </c>
      <c r="G324" s="81">
        <v>386449</v>
      </c>
    </row>
    <row r="325" spans="1:7" s="74" customFormat="1" ht="19.5" customHeight="1">
      <c r="A325" s="75"/>
      <c r="B325" s="75"/>
      <c r="C325" s="31" t="s">
        <v>94</v>
      </c>
      <c r="D325" s="47">
        <v>486495</v>
      </c>
      <c r="E325" s="47">
        <v>243247</v>
      </c>
      <c r="F325" s="80">
        <v>145949</v>
      </c>
      <c r="G325" s="81">
        <v>97299</v>
      </c>
    </row>
    <row r="326" spans="1:7" s="74" customFormat="1" ht="19.5" customHeight="1">
      <c r="A326" s="75"/>
      <c r="B326" s="75"/>
      <c r="C326" s="51" t="s">
        <v>11</v>
      </c>
      <c r="D326" s="48">
        <f>SUM(D320:D325)</f>
        <v>25884687</v>
      </c>
      <c r="E326" s="48">
        <f>SUM(E320:E325)</f>
        <v>12942342</v>
      </c>
      <c r="F326" s="76">
        <f>SUM(F320:F325)</f>
        <v>8051419</v>
      </c>
      <c r="G326" s="77">
        <f>SUM(G320:G325)</f>
        <v>4890927</v>
      </c>
    </row>
    <row r="327" spans="1:7" s="74" customFormat="1" ht="17.25" customHeight="1">
      <c r="A327" s="75"/>
      <c r="B327" s="75"/>
      <c r="C327" s="82" t="s">
        <v>28</v>
      </c>
      <c r="D327" s="47"/>
      <c r="E327" s="47"/>
      <c r="F327" s="80"/>
      <c r="G327" s="81"/>
    </row>
    <row r="328" spans="1:7" s="74" customFormat="1" ht="18" customHeight="1">
      <c r="A328" s="75"/>
      <c r="B328" s="75"/>
      <c r="C328" s="31" t="s">
        <v>90</v>
      </c>
      <c r="D328" s="47">
        <v>3816536</v>
      </c>
      <c r="E328" s="47">
        <v>1908268</v>
      </c>
      <c r="F328" s="80">
        <v>0</v>
      </c>
      <c r="G328" s="81">
        <v>1908268</v>
      </c>
    </row>
    <row r="329" spans="1:7" s="74" customFormat="1" ht="16.5" customHeight="1">
      <c r="A329" s="75"/>
      <c r="B329" s="75"/>
      <c r="C329" s="31" t="s">
        <v>91</v>
      </c>
      <c r="D329" s="47">
        <v>1468026</v>
      </c>
      <c r="E329" s="47">
        <v>734012</v>
      </c>
      <c r="F329" s="80">
        <v>0</v>
      </c>
      <c r="G329" s="81">
        <v>734014</v>
      </c>
    </row>
    <row r="330" spans="1:7" s="74" customFormat="1" ht="15.75" customHeight="1">
      <c r="A330" s="75"/>
      <c r="B330" s="75"/>
      <c r="C330" s="31" t="s">
        <v>92</v>
      </c>
      <c r="D330" s="47">
        <v>160297</v>
      </c>
      <c r="E330" s="47">
        <v>80149</v>
      </c>
      <c r="F330" s="80">
        <v>0</v>
      </c>
      <c r="G330" s="81">
        <v>80148</v>
      </c>
    </row>
    <row r="331" spans="1:7" s="74" customFormat="1" ht="14.25" customHeight="1">
      <c r="A331" s="75"/>
      <c r="B331" s="75"/>
      <c r="C331" s="31" t="s">
        <v>15</v>
      </c>
      <c r="D331" s="47">
        <v>430681</v>
      </c>
      <c r="E331" s="47">
        <v>215341</v>
      </c>
      <c r="F331" s="80">
        <v>0</v>
      </c>
      <c r="G331" s="81">
        <v>215340</v>
      </c>
    </row>
    <row r="332" spans="1:7" s="74" customFormat="1" ht="16.5" customHeight="1">
      <c r="A332" s="75"/>
      <c r="B332" s="75"/>
      <c r="C332" s="31" t="s">
        <v>93</v>
      </c>
      <c r="D332" s="47">
        <v>497753</v>
      </c>
      <c r="E332" s="47">
        <v>248876</v>
      </c>
      <c r="F332" s="80">
        <v>0</v>
      </c>
      <c r="G332" s="81">
        <v>248877</v>
      </c>
    </row>
    <row r="333" spans="1:7" s="74" customFormat="1" ht="12.75">
      <c r="A333" s="75"/>
      <c r="B333" s="75"/>
      <c r="C333" s="31" t="s">
        <v>94</v>
      </c>
      <c r="D333" s="47">
        <v>123505</v>
      </c>
      <c r="E333" s="47">
        <v>61753</v>
      </c>
      <c r="F333" s="80">
        <v>0</v>
      </c>
      <c r="G333" s="81">
        <v>61752</v>
      </c>
    </row>
    <row r="334" spans="1:7" s="74" customFormat="1" ht="12.75">
      <c r="A334" s="75"/>
      <c r="B334" s="75"/>
      <c r="C334" s="51" t="s">
        <v>74</v>
      </c>
      <c r="D334" s="48">
        <f>SUM(D328:D333)</f>
        <v>6496798</v>
      </c>
      <c r="E334" s="48">
        <f>SUM(E328:E333)</f>
        <v>3248399</v>
      </c>
      <c r="F334" s="76">
        <f>F328+F329+F330+F331+F332+F333</f>
        <v>0</v>
      </c>
      <c r="G334" s="77">
        <f>SUM(G328:G333)</f>
        <v>3248399</v>
      </c>
    </row>
    <row r="335" spans="1:7" ht="12.75">
      <c r="A335" s="11"/>
      <c r="B335" s="11"/>
      <c r="C335" s="54" t="s">
        <v>5</v>
      </c>
      <c r="D335" s="28">
        <f>D326+D334</f>
        <v>32381485</v>
      </c>
      <c r="E335" s="28">
        <f>E326+E334</f>
        <v>16190741</v>
      </c>
      <c r="F335" s="61">
        <f>F326+F334</f>
        <v>8051419</v>
      </c>
      <c r="G335" s="65">
        <f>G326+G334</f>
        <v>8139326</v>
      </c>
    </row>
    <row r="336" spans="1:7" ht="12.75">
      <c r="A336" s="11"/>
      <c r="B336" s="11"/>
      <c r="C336" s="59"/>
      <c r="D336" s="59"/>
      <c r="E336" s="59"/>
      <c r="F336" s="60"/>
      <c r="G336" s="66"/>
    </row>
    <row r="337" spans="1:7" ht="12.75">
      <c r="A337" s="11"/>
      <c r="B337" s="11"/>
      <c r="C337" s="63" t="s">
        <v>16</v>
      </c>
      <c r="D337" s="28">
        <v>32381482</v>
      </c>
      <c r="E337" s="28">
        <v>16190741</v>
      </c>
      <c r="F337" s="61">
        <v>8095370</v>
      </c>
      <c r="G337" s="28">
        <v>8095371</v>
      </c>
    </row>
    <row r="338" spans="1:7" ht="12.75">
      <c r="A338" s="11"/>
      <c r="B338" s="11"/>
      <c r="C338" s="64" t="s">
        <v>24</v>
      </c>
      <c r="D338" s="62">
        <f>SUM(D337-D335)</f>
        <v>-3</v>
      </c>
      <c r="E338" s="62">
        <f>E337-E335</f>
        <v>0</v>
      </c>
      <c r="F338" s="62">
        <f>F337-F335</f>
        <v>43951</v>
      </c>
      <c r="G338" s="62">
        <f>G337-G335</f>
        <v>-43955</v>
      </c>
    </row>
    <row r="339" ht="12.75">
      <c r="D339" t="s">
        <v>19</v>
      </c>
    </row>
    <row r="342" spans="4:7" ht="12.75">
      <c r="D342" s="45"/>
      <c r="E342" s="45"/>
      <c r="F342" s="45"/>
      <c r="G342" s="45"/>
    </row>
    <row r="350" spans="3:4" ht="12.75">
      <c r="C350" s="92" t="s">
        <v>41</v>
      </c>
      <c r="D350" s="93"/>
    </row>
    <row r="351" spans="3:4" ht="12.75">
      <c r="C351" s="92" t="s">
        <v>17</v>
      </c>
      <c r="D351" s="94"/>
    </row>
    <row r="352" ht="12.75">
      <c r="C352" s="3"/>
    </row>
    <row r="353" ht="12.75">
      <c r="C353" s="19"/>
    </row>
  </sheetData>
  <sheetProtection/>
  <mergeCells count="78">
    <mergeCell ref="A313:G313"/>
    <mergeCell ref="A314:G314"/>
    <mergeCell ref="A315:G315"/>
    <mergeCell ref="A267:G267"/>
    <mergeCell ref="A268:G268"/>
    <mergeCell ref="A270:A271"/>
    <mergeCell ref="C270:C271"/>
    <mergeCell ref="D270:G270"/>
    <mergeCell ref="B92:B93"/>
    <mergeCell ref="C305:D305"/>
    <mergeCell ref="C306:D306"/>
    <mergeCell ref="B270:B271"/>
    <mergeCell ref="A317:A318"/>
    <mergeCell ref="B317:B318"/>
    <mergeCell ref="C317:C318"/>
    <mergeCell ref="D317:G317"/>
    <mergeCell ref="A311:G311"/>
    <mergeCell ref="A312:G312"/>
    <mergeCell ref="C52:C53"/>
    <mergeCell ref="D52:G52"/>
    <mergeCell ref="A174:A175"/>
    <mergeCell ref="A92:A93"/>
    <mergeCell ref="A170:G170"/>
    <mergeCell ref="A171:G171"/>
    <mergeCell ref="A172:G172"/>
    <mergeCell ref="B52:B53"/>
    <mergeCell ref="A88:G88"/>
    <mergeCell ref="A89:G89"/>
    <mergeCell ref="A222:A223"/>
    <mergeCell ref="A217:G217"/>
    <mergeCell ref="A218:G218"/>
    <mergeCell ref="C258:D258"/>
    <mergeCell ref="A264:G264"/>
    <mergeCell ref="D222:G222"/>
    <mergeCell ref="C222:C223"/>
    <mergeCell ref="A220:G220"/>
    <mergeCell ref="C259:D259"/>
    <mergeCell ref="B222:B223"/>
    <mergeCell ref="A265:G265"/>
    <mergeCell ref="A266:G266"/>
    <mergeCell ref="A48:G48"/>
    <mergeCell ref="C92:C93"/>
    <mergeCell ref="A47:G47"/>
    <mergeCell ref="A168:G168"/>
    <mergeCell ref="A169:G169"/>
    <mergeCell ref="D92:G92"/>
    <mergeCell ref="A87:G87"/>
    <mergeCell ref="B174:B175"/>
    <mergeCell ref="C163:D163"/>
    <mergeCell ref="C40:D40"/>
    <mergeCell ref="C41:D41"/>
    <mergeCell ref="C162:D162"/>
    <mergeCell ref="A86:G86"/>
    <mergeCell ref="A50:G50"/>
    <mergeCell ref="A49:G49"/>
    <mergeCell ref="A90:G90"/>
    <mergeCell ref="C81:D81"/>
    <mergeCell ref="A52:A53"/>
    <mergeCell ref="A1:G1"/>
    <mergeCell ref="A2:G2"/>
    <mergeCell ref="A3:G3"/>
    <mergeCell ref="A4:G4"/>
    <mergeCell ref="A5:G5"/>
    <mergeCell ref="A46:G46"/>
    <mergeCell ref="D7:G7"/>
    <mergeCell ref="A7:A8"/>
    <mergeCell ref="C7:C8"/>
    <mergeCell ref="B7:B8"/>
    <mergeCell ref="C210:D210"/>
    <mergeCell ref="C211:D211"/>
    <mergeCell ref="C351:D351"/>
    <mergeCell ref="C350:D350"/>
    <mergeCell ref="A216:G216"/>
    <mergeCell ref="C174:C175"/>
    <mergeCell ref="D174:G174"/>
    <mergeCell ref="A219:G219"/>
  </mergeCells>
  <printOptions/>
  <pageMargins left="0.75" right="0.75" top="0.92" bottom="0.63" header="0.13" footer="0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SEDESOL</dc:creator>
  <cp:keywords/>
  <dc:description/>
  <cp:lastModifiedBy>GABYY</cp:lastModifiedBy>
  <cp:lastPrinted>2011-04-26T11:24:39Z</cp:lastPrinted>
  <dcterms:created xsi:type="dcterms:W3CDTF">2009-01-13T18:55:59Z</dcterms:created>
  <dcterms:modified xsi:type="dcterms:W3CDTF">2011-04-26T11:24:42Z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