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<sst xmlns="http://schemas.openxmlformats.org/spreadsheetml/2006/main" count="220" uniqueCount="60">
  <si>
    <t>NOMBRE Y No DE LA OBRA</t>
  </si>
  <si>
    <t>MOD. EJEC.</t>
  </si>
  <si>
    <t>AV. FIS.</t>
  </si>
  <si>
    <t>LOCALIDAD</t>
  </si>
  <si>
    <t>INV. CONTRATADA</t>
  </si>
  <si>
    <t>INVERSION POR REINTEGRAR</t>
  </si>
  <si>
    <t>TOTAL</t>
  </si>
  <si>
    <t>FEDERAL</t>
  </si>
  <si>
    <t>ESTATAL</t>
  </si>
  <si>
    <t>MPAL</t>
  </si>
  <si>
    <t>C</t>
  </si>
  <si>
    <t>INVERSION EJERCIDA</t>
  </si>
  <si>
    <t>H. AYUNTAMIENTO  DE GUASAVE</t>
  </si>
  <si>
    <t>DIRECCION GENERAL DE PLANEACION  Y DESARROLLO</t>
  </si>
  <si>
    <t>DIRECCION DE DESARROLLO SOCIAL</t>
  </si>
  <si>
    <t xml:space="preserve">                          INVERSION APROBADA</t>
  </si>
  <si>
    <t xml:space="preserve">GVE. COL. SAN FRANCISCO     </t>
  </si>
  <si>
    <t>GVE. COL. LA FLORIDA</t>
  </si>
  <si>
    <t>GVE. COL. 18 DE MARZO</t>
  </si>
  <si>
    <t>GVE. FRACC. SANTA FE</t>
  </si>
  <si>
    <t>RESCATE DE ESPACIOS PUBLICOS</t>
  </si>
  <si>
    <t xml:space="preserve">          LIC. CARLOS EDUARDO BELTRAN LOPEZ</t>
  </si>
  <si>
    <r>
      <t xml:space="preserve">PARQUE COLONIA SAN FRANCISCO   </t>
    </r>
    <r>
      <rPr>
        <b/>
        <sz val="6"/>
        <rFont val="Arial"/>
        <family val="2"/>
      </rPr>
      <t>25011EMF005</t>
    </r>
  </si>
  <si>
    <r>
      <t xml:space="preserve">PARQUE COLONIA LA FLORIDA         </t>
    </r>
    <r>
      <rPr>
        <b/>
        <sz val="6"/>
        <rFont val="Arial"/>
        <family val="2"/>
      </rPr>
      <t>25011EMF003</t>
    </r>
  </si>
  <si>
    <r>
      <t xml:space="preserve">PARQUE COLONIA 18 DE MARZO          </t>
    </r>
    <r>
      <rPr>
        <b/>
        <sz val="6"/>
        <rFont val="Arial"/>
        <family val="2"/>
      </rPr>
      <t>25011EMF004</t>
    </r>
  </si>
  <si>
    <r>
      <t xml:space="preserve">PARQUE FRACC. SANTA FE </t>
    </r>
    <r>
      <rPr>
        <b/>
        <sz val="6"/>
        <rFont val="Arial"/>
        <family val="2"/>
      </rPr>
      <t>25011EMF002</t>
    </r>
  </si>
  <si>
    <r>
      <t xml:space="preserve">UNIDAD DEPORTIVA TECOMATE </t>
    </r>
    <r>
      <rPr>
        <b/>
        <sz val="6"/>
        <rFont val="Arial"/>
        <family val="2"/>
      </rPr>
      <t>25011EMF006</t>
    </r>
  </si>
  <si>
    <r>
      <t xml:space="preserve">CANCHA COLONIA JARDINES DEL VALLE </t>
    </r>
    <r>
      <rPr>
        <b/>
        <sz val="6"/>
        <rFont val="Arial"/>
        <family val="2"/>
      </rPr>
      <t>25011EMF007</t>
    </r>
  </si>
  <si>
    <t>GVE. TECOMATE</t>
  </si>
  <si>
    <t>GVE. COL. JARDINES DEL VALLE</t>
  </si>
  <si>
    <r>
      <t xml:space="preserve">UNIDAD DEPORTIVA 20 DE NOVIEMBRE </t>
    </r>
    <r>
      <rPr>
        <b/>
        <sz val="6"/>
        <rFont val="Arial"/>
        <family val="2"/>
      </rPr>
      <t>25011EMF009</t>
    </r>
  </si>
  <si>
    <t>GVE. COL. DEL BOSQUE</t>
  </si>
  <si>
    <r>
      <t xml:space="preserve">PARQUE COL. LABASTIDA-STASE </t>
    </r>
    <r>
      <rPr>
        <b/>
        <sz val="6"/>
        <rFont val="Arial"/>
        <family val="2"/>
      </rPr>
      <t>25011EMF008</t>
    </r>
  </si>
  <si>
    <t>GVE. COL. LABASTIDA-STASE</t>
  </si>
  <si>
    <r>
      <t xml:space="preserve">ROTULACION </t>
    </r>
    <r>
      <rPr>
        <b/>
        <sz val="6"/>
        <rFont val="Arial"/>
        <family val="2"/>
      </rPr>
      <t>25011EMF009</t>
    </r>
  </si>
  <si>
    <t>RESCATE DE ESPACIOS PUBLICOS 2010</t>
  </si>
  <si>
    <t xml:space="preserve">          DIRECTOR GRAL. DE PLANEACION Y DESARROLLO SOCIAL</t>
  </si>
  <si>
    <t>DIRECCION GENERAL DE PLANEACION  Y DESARROLLO SOCIAL</t>
  </si>
  <si>
    <t>Nº DE OBRA</t>
  </si>
  <si>
    <t xml:space="preserve">NOMBRE </t>
  </si>
  <si>
    <t xml:space="preserve">UNIDAD DEPORTIVA TECOMATE </t>
  </si>
  <si>
    <t>PARQUE COL. MEXICO</t>
  </si>
  <si>
    <t>GVE. COL. MEXICO</t>
  </si>
  <si>
    <t>PARQUE COL. JOSEFA ORTIZ DE DOMINGUEZ</t>
  </si>
  <si>
    <t>GVE. JOSEFA O. DE DOMINGUEZ</t>
  </si>
  <si>
    <t>PARQUE COL. LOMAS DEL MAR</t>
  </si>
  <si>
    <t>GVE. COL. LOMAS DEL MAR</t>
  </si>
  <si>
    <t>GVE. FRACC. MARGARITAS</t>
  </si>
  <si>
    <t xml:space="preserve">PARQUE COL. LABASTIDA-STASE </t>
  </si>
  <si>
    <t>CANCHA COL. JARDINES DEL VALLE</t>
  </si>
  <si>
    <t>PLAZUELA COL. TIERRA Y LIBERTAD</t>
  </si>
  <si>
    <t>GVE. COL. TIERRA Y LIBERTAD</t>
  </si>
  <si>
    <t>C. JUAN MANUEL LOPEZ MENCHACA</t>
  </si>
  <si>
    <t>DIRECTOR DE DESARROLLO SOCIAL</t>
  </si>
  <si>
    <t>PARQUE FRACC. MARGARITAS (SAN JUDAS TADEO)</t>
  </si>
  <si>
    <t xml:space="preserve">UNIDAD DEPORTIVA 20 DE NOVIEMBRE </t>
  </si>
  <si>
    <t>UNIDAD DEPORTIVA TECOMATE (SEGUNDA ETAPA)</t>
  </si>
  <si>
    <t>ACCIONES SOCIALES</t>
  </si>
  <si>
    <t>MIGUEL ANGEL LOPEZ MIRANDA</t>
  </si>
  <si>
    <t>DIRECTOR GENERAL DE PLANEACION Y DESARROLLO SOCIAL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</si>
</sst>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#,##0.000"/>
    <numFmt numFmtId="178" formatCode="#,##0.0000"/>
  </numFmts>
  <fonts count="43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upload.wikimedia.org/wikipedia/commons/9/91/Guasave_Coat_of_Arms.png" TargetMode="External" /><Relationship Id="rId5" Type="http://schemas.openxmlformats.org/officeDocument/2006/relationships/hyperlink" Target="http://upload.wikimedia.org/wikipedia/commons/9/91/Guasave_Coat_of_Arms.png" TargetMode="External" /><Relationship Id="rId6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upload.wikimedia.org/wikipedia/commons/9/91/Guasave_Coat_of_Arms.png" TargetMode="External" /><Relationship Id="rId5" Type="http://schemas.openxmlformats.org/officeDocument/2006/relationships/hyperlink" Target="http://upload.wikimedia.org/wikipedia/commons/9/91/Guasave_Coat_of_Arms.png" TargetMode="External" /><Relationship Id="rId6" Type="http://schemas.openxmlformats.org/officeDocument/2006/relationships/image" Target="../media/image4.png" /><Relationship Id="rId7" Type="http://schemas.openxmlformats.org/officeDocument/2006/relationships/hyperlink" Target="http://upload.wikimedia.org/wikipedia/commons/9/91/Guasave_Coat_of_Arms.png" TargetMode="External" /><Relationship Id="rId8" Type="http://schemas.openxmlformats.org/officeDocument/2006/relationships/hyperlink" Target="http://upload.wikimedia.org/wikipedia/commons/9/91/Guasave_Coat_of_Arms.png" TargetMode="External" /><Relationship Id="rId9" Type="http://schemas.openxmlformats.org/officeDocument/2006/relationships/hyperlink" Target="http://upload.wikimedia.org/wikipedia/commons/9/91/Guasave_Coat_of_Arms.png" TargetMode="External" /><Relationship Id="rId10" Type="http://schemas.openxmlformats.org/officeDocument/2006/relationships/hyperlink" Target="http://upload.wikimedia.org/wikipedia/commons/9/91/Guasave_Coat_of_Arms.png" TargetMode="External" /><Relationship Id="rId11" Type="http://schemas.openxmlformats.org/officeDocument/2006/relationships/hyperlink" Target="http://upload.wikimedia.org/wikipedia/commons/9/91/Guasave_Coat_of_Arms.png" TargetMode="External" /><Relationship Id="rId12" Type="http://schemas.openxmlformats.org/officeDocument/2006/relationships/hyperlink" Target="http://upload.wikimedia.org/wikipedia/commons/9/91/Guasave_Coat_of_Arms.png" TargetMode="External" /><Relationship Id="rId13" Type="http://schemas.openxmlformats.org/officeDocument/2006/relationships/hyperlink" Target="http://upload.wikimedia.org/wikipedia/commons/9/91/Guasave_Coat_of_Arms.png" TargetMode="External" /><Relationship Id="rId14" Type="http://schemas.openxmlformats.org/officeDocument/2006/relationships/hyperlink" Target="http://upload.wikimedia.org/wikipedia/commons/9/91/Guasave_Coat_of_Arms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0</xdr:rowOff>
    </xdr:from>
    <xdr:to>
      <xdr:col>3</xdr:col>
      <xdr:colOff>152400</xdr:colOff>
      <xdr:row>7</xdr:row>
      <xdr:rowOff>19050</xdr:rowOff>
    </xdr:to>
    <xdr:pic>
      <xdr:nvPicPr>
        <xdr:cNvPr id="1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23850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</xdr:row>
      <xdr:rowOff>133350</xdr:rowOff>
    </xdr:from>
    <xdr:to>
      <xdr:col>6</xdr:col>
      <xdr:colOff>304800</xdr:colOff>
      <xdr:row>7</xdr:row>
      <xdr:rowOff>85725</xdr:rowOff>
    </xdr:to>
    <xdr:pic>
      <xdr:nvPicPr>
        <xdr:cNvPr id="2" name="Picture 2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95275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1</xdr:row>
      <xdr:rowOff>9525</xdr:rowOff>
    </xdr:from>
    <xdr:to>
      <xdr:col>15</xdr:col>
      <xdr:colOff>447675</xdr:colOff>
      <xdr:row>6</xdr:row>
      <xdr:rowOff>104775</xdr:rowOff>
    </xdr:to>
    <xdr:pic>
      <xdr:nvPicPr>
        <xdr:cNvPr id="3" name="Picture 3" descr="Guasave_Coat_of_Arms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71450"/>
          <a:ext cx="666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0</xdr:row>
      <xdr:rowOff>0</xdr:rowOff>
    </xdr:from>
    <xdr:to>
      <xdr:col>18</xdr:col>
      <xdr:colOff>19050</xdr:colOff>
      <xdr:row>6</xdr:row>
      <xdr:rowOff>104775</xdr:rowOff>
    </xdr:to>
    <xdr:pic>
      <xdr:nvPicPr>
        <xdr:cNvPr id="4" name="Picture 4" descr="Escudo_Sinalo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0"/>
          <a:ext cx="495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695325</xdr:colOff>
      <xdr:row>6</xdr:row>
      <xdr:rowOff>57150</xdr:rowOff>
    </xdr:to>
    <xdr:pic>
      <xdr:nvPicPr>
        <xdr:cNvPr id="1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95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2</xdr:row>
      <xdr:rowOff>104775</xdr:rowOff>
    </xdr:from>
    <xdr:to>
      <xdr:col>1</xdr:col>
      <xdr:colOff>619125</xdr:colOff>
      <xdr:row>6</xdr:row>
      <xdr:rowOff>28575</xdr:rowOff>
    </xdr:to>
    <xdr:pic>
      <xdr:nvPicPr>
        <xdr:cNvPr id="2" name="Picture 2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2862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3</xdr:row>
      <xdr:rowOff>9525</xdr:rowOff>
    </xdr:from>
    <xdr:to>
      <xdr:col>12</xdr:col>
      <xdr:colOff>104775</xdr:colOff>
      <xdr:row>8</xdr:row>
      <xdr:rowOff>104775</xdr:rowOff>
    </xdr:to>
    <xdr:pic>
      <xdr:nvPicPr>
        <xdr:cNvPr id="3" name="Picture 5" descr="Guasave_Coat_of_Arms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495300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</xdr:row>
      <xdr:rowOff>76200</xdr:rowOff>
    </xdr:from>
    <xdr:to>
      <xdr:col>9</xdr:col>
      <xdr:colOff>485775</xdr:colOff>
      <xdr:row>6</xdr:row>
      <xdr:rowOff>76200</xdr:rowOff>
    </xdr:to>
    <xdr:pic>
      <xdr:nvPicPr>
        <xdr:cNvPr id="4" name="Picture 7" descr="Escudo_Sinalo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238125"/>
          <a:ext cx="37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142875</xdr:rowOff>
    </xdr:from>
    <xdr:to>
      <xdr:col>8</xdr:col>
      <xdr:colOff>533400</xdr:colOff>
      <xdr:row>6</xdr:row>
      <xdr:rowOff>57150</xdr:rowOff>
    </xdr:to>
    <xdr:pic>
      <xdr:nvPicPr>
        <xdr:cNvPr id="5" name="Picture 9" descr="Guasave_Coat_of_Arms">
          <a:hlinkClick r:id="rId8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3048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53</xdr:row>
      <xdr:rowOff>47625</xdr:rowOff>
    </xdr:from>
    <xdr:to>
      <xdr:col>0</xdr:col>
      <xdr:colOff>695325</xdr:colOff>
      <xdr:row>57</xdr:row>
      <xdr:rowOff>19050</xdr:rowOff>
    </xdr:to>
    <xdr:pic>
      <xdr:nvPicPr>
        <xdr:cNvPr id="6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0680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53</xdr:row>
      <xdr:rowOff>85725</xdr:rowOff>
    </xdr:from>
    <xdr:to>
      <xdr:col>1</xdr:col>
      <xdr:colOff>619125</xdr:colOff>
      <xdr:row>57</xdr:row>
      <xdr:rowOff>9525</xdr:rowOff>
    </xdr:to>
    <xdr:pic>
      <xdr:nvPicPr>
        <xdr:cNvPr id="7" name="Picture 2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10615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53</xdr:row>
      <xdr:rowOff>104775</xdr:rowOff>
    </xdr:from>
    <xdr:to>
      <xdr:col>9</xdr:col>
      <xdr:colOff>485775</xdr:colOff>
      <xdr:row>58</xdr:row>
      <xdr:rowOff>104775</xdr:rowOff>
    </xdr:to>
    <xdr:pic>
      <xdr:nvPicPr>
        <xdr:cNvPr id="8" name="Picture 7" descr="Escudo_Sinalo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11125200"/>
          <a:ext cx="37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53</xdr:row>
      <xdr:rowOff>85725</xdr:rowOff>
    </xdr:from>
    <xdr:to>
      <xdr:col>8</xdr:col>
      <xdr:colOff>533400</xdr:colOff>
      <xdr:row>58</xdr:row>
      <xdr:rowOff>0</xdr:rowOff>
    </xdr:to>
    <xdr:pic>
      <xdr:nvPicPr>
        <xdr:cNvPr id="9" name="Picture 9" descr="Guasave_Coat_of_Arms">
          <a:hlinkClick r:id="rId10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110615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112</xdr:row>
      <xdr:rowOff>47625</xdr:rowOff>
    </xdr:from>
    <xdr:to>
      <xdr:col>0</xdr:col>
      <xdr:colOff>695325</xdr:colOff>
      <xdr:row>116</xdr:row>
      <xdr:rowOff>19050</xdr:rowOff>
    </xdr:to>
    <xdr:pic>
      <xdr:nvPicPr>
        <xdr:cNvPr id="10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0980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112</xdr:row>
      <xdr:rowOff>85725</xdr:rowOff>
    </xdr:from>
    <xdr:to>
      <xdr:col>1</xdr:col>
      <xdr:colOff>619125</xdr:colOff>
      <xdr:row>116</xdr:row>
      <xdr:rowOff>9525</xdr:rowOff>
    </xdr:to>
    <xdr:pic>
      <xdr:nvPicPr>
        <xdr:cNvPr id="11" name="Picture 2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2136100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112</xdr:row>
      <xdr:rowOff>104775</xdr:rowOff>
    </xdr:from>
    <xdr:to>
      <xdr:col>9</xdr:col>
      <xdr:colOff>485775</xdr:colOff>
      <xdr:row>117</xdr:row>
      <xdr:rowOff>104775</xdr:rowOff>
    </xdr:to>
    <xdr:pic>
      <xdr:nvPicPr>
        <xdr:cNvPr id="12" name="Picture 7" descr="Escudo_Sinalo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22155150"/>
          <a:ext cx="37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112</xdr:row>
      <xdr:rowOff>85725</xdr:rowOff>
    </xdr:from>
    <xdr:to>
      <xdr:col>8</xdr:col>
      <xdr:colOff>533400</xdr:colOff>
      <xdr:row>117</xdr:row>
      <xdr:rowOff>0</xdr:rowOff>
    </xdr:to>
    <xdr:pic>
      <xdr:nvPicPr>
        <xdr:cNvPr id="13" name="Picture 9" descr="Guasave_Coat_of_Arms">
          <a:hlinkClick r:id="rId12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221361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172</xdr:row>
      <xdr:rowOff>47625</xdr:rowOff>
    </xdr:from>
    <xdr:to>
      <xdr:col>0</xdr:col>
      <xdr:colOff>695325</xdr:colOff>
      <xdr:row>176</xdr:row>
      <xdr:rowOff>19050</xdr:rowOff>
    </xdr:to>
    <xdr:pic>
      <xdr:nvPicPr>
        <xdr:cNvPr id="14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0041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172</xdr:row>
      <xdr:rowOff>85725</xdr:rowOff>
    </xdr:from>
    <xdr:to>
      <xdr:col>1</xdr:col>
      <xdr:colOff>619125</xdr:colOff>
      <xdr:row>176</xdr:row>
      <xdr:rowOff>9525</xdr:rowOff>
    </xdr:to>
    <xdr:pic>
      <xdr:nvPicPr>
        <xdr:cNvPr id="15" name="Picture 2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3304222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172</xdr:row>
      <xdr:rowOff>104775</xdr:rowOff>
    </xdr:from>
    <xdr:to>
      <xdr:col>9</xdr:col>
      <xdr:colOff>485775</xdr:colOff>
      <xdr:row>177</xdr:row>
      <xdr:rowOff>104775</xdr:rowOff>
    </xdr:to>
    <xdr:pic>
      <xdr:nvPicPr>
        <xdr:cNvPr id="16" name="Picture 7" descr="Escudo_Sinalo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33061275"/>
          <a:ext cx="37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172</xdr:row>
      <xdr:rowOff>85725</xdr:rowOff>
    </xdr:from>
    <xdr:to>
      <xdr:col>8</xdr:col>
      <xdr:colOff>533400</xdr:colOff>
      <xdr:row>177</xdr:row>
      <xdr:rowOff>0</xdr:rowOff>
    </xdr:to>
    <xdr:pic>
      <xdr:nvPicPr>
        <xdr:cNvPr id="17" name="Picture 9" descr="Guasave_Coat_of_Arms">
          <a:hlinkClick r:id="rId14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33042225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7"/>
  <sheetViews>
    <sheetView zoomScalePageLayoutView="0" workbookViewId="0" topLeftCell="A18">
      <selection activeCell="A25" sqref="A25:F27"/>
    </sheetView>
  </sheetViews>
  <sheetFormatPr defaultColWidth="11.421875" defaultRowHeight="12.75"/>
  <cols>
    <col min="2" max="2" width="5.28125" style="0" customWidth="1"/>
    <col min="3" max="3" width="3.8515625" style="0" customWidth="1"/>
    <col min="4" max="4" width="4.28125" style="0" customWidth="1"/>
    <col min="5" max="5" width="10.140625" style="0" customWidth="1"/>
    <col min="6" max="6" width="9.421875" style="0" customWidth="1"/>
    <col min="7" max="7" width="8.8515625" style="0" customWidth="1"/>
    <col min="8" max="8" width="8.57421875" style="0" customWidth="1"/>
    <col min="9" max="9" width="8.7109375" style="0" customWidth="1"/>
    <col min="10" max="10" width="8.57421875" style="0" customWidth="1"/>
    <col min="11" max="11" width="9.00390625" style="0" customWidth="1"/>
    <col min="12" max="12" width="8.00390625" style="0" customWidth="1"/>
    <col min="13" max="13" width="8.140625" style="0" customWidth="1"/>
    <col min="14" max="14" width="8.421875" style="0" customWidth="1"/>
    <col min="15" max="15" width="6.57421875" style="0" customWidth="1"/>
    <col min="16" max="16" width="6.7109375" style="0" customWidth="1"/>
    <col min="17" max="17" width="5.421875" style="0" customWidth="1"/>
    <col min="18" max="18" width="8.57421875" style="0" customWidth="1"/>
    <col min="19" max="19" width="8.00390625" style="0" customWidth="1"/>
    <col min="20" max="20" width="7.421875" style="0" customWidth="1"/>
    <col min="21" max="21" width="7.28125" style="0" customWidth="1"/>
  </cols>
  <sheetData>
    <row r="4" spans="8:13" ht="12.75">
      <c r="H4" s="9"/>
      <c r="I4" s="38" t="s">
        <v>12</v>
      </c>
      <c r="J4" s="38"/>
      <c r="K4" s="38"/>
      <c r="L4" s="38"/>
      <c r="M4" s="7"/>
    </row>
    <row r="5" spans="8:13" ht="12.75">
      <c r="H5" s="38" t="s">
        <v>13</v>
      </c>
      <c r="I5" s="38"/>
      <c r="J5" s="38"/>
      <c r="K5" s="38"/>
      <c r="L5" s="38"/>
      <c r="M5" s="38"/>
    </row>
    <row r="6" spans="8:13" ht="12.75">
      <c r="H6" s="10"/>
      <c r="I6" s="39" t="s">
        <v>14</v>
      </c>
      <c r="J6" s="39"/>
      <c r="K6" s="39"/>
      <c r="L6" s="39"/>
      <c r="M6" s="8"/>
    </row>
    <row r="7" spans="8:13" ht="12.75">
      <c r="H7" s="31" t="s">
        <v>35</v>
      </c>
      <c r="I7" s="31"/>
      <c r="J7" s="31"/>
      <c r="K7" s="31"/>
      <c r="L7" s="31"/>
      <c r="M7" s="31"/>
    </row>
    <row r="10" spans="1:21" ht="20.25" customHeight="1">
      <c r="A10" s="32" t="s">
        <v>0</v>
      </c>
      <c r="B10" s="32"/>
      <c r="C10" s="32" t="s">
        <v>1</v>
      </c>
      <c r="D10" s="32" t="s">
        <v>2</v>
      </c>
      <c r="E10" s="33" t="s">
        <v>3</v>
      </c>
      <c r="F10" s="35" t="s">
        <v>15</v>
      </c>
      <c r="G10" s="36"/>
      <c r="H10" s="36"/>
      <c r="I10" s="37"/>
      <c r="J10" s="40" t="s">
        <v>4</v>
      </c>
      <c r="K10" s="41"/>
      <c r="L10" s="41"/>
      <c r="M10" s="42"/>
      <c r="N10" s="46" t="s">
        <v>5</v>
      </c>
      <c r="O10" s="47"/>
      <c r="P10" s="47"/>
      <c r="Q10" s="48"/>
      <c r="R10" s="43" t="s">
        <v>11</v>
      </c>
      <c r="S10" s="44"/>
      <c r="T10" s="44"/>
      <c r="U10" s="45"/>
    </row>
    <row r="11" spans="1:21" ht="18.75" customHeight="1">
      <c r="A11" s="32"/>
      <c r="B11" s="32"/>
      <c r="C11" s="32"/>
      <c r="D11" s="32"/>
      <c r="E11" s="34"/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6</v>
      </c>
      <c r="K11" s="14" t="s">
        <v>7</v>
      </c>
      <c r="L11" s="14" t="s">
        <v>8</v>
      </c>
      <c r="M11" s="14" t="s">
        <v>9</v>
      </c>
      <c r="N11" s="1" t="s">
        <v>6</v>
      </c>
      <c r="O11" s="1" t="s">
        <v>7</v>
      </c>
      <c r="P11" s="1" t="s">
        <v>8</v>
      </c>
      <c r="Q11" s="5" t="s">
        <v>9</v>
      </c>
      <c r="R11" s="1" t="s">
        <v>6</v>
      </c>
      <c r="S11" s="1" t="s">
        <v>7</v>
      </c>
      <c r="T11" s="1" t="s">
        <v>8</v>
      </c>
      <c r="U11" s="1" t="s">
        <v>9</v>
      </c>
    </row>
    <row r="12" spans="1:21" ht="38.25" customHeight="1">
      <c r="A12" s="29" t="s">
        <v>22</v>
      </c>
      <c r="B12" s="30"/>
      <c r="C12" s="11" t="s">
        <v>10</v>
      </c>
      <c r="D12" s="11"/>
      <c r="E12" s="12" t="s">
        <v>16</v>
      </c>
      <c r="F12" s="17">
        <v>601475</v>
      </c>
      <c r="G12" s="18">
        <v>300738</v>
      </c>
      <c r="H12" s="17">
        <v>300737</v>
      </c>
      <c r="I12" s="17"/>
      <c r="J12" s="17">
        <v>601131.02</v>
      </c>
      <c r="K12" s="18">
        <f aca="true" t="shared" si="0" ref="K12:K17">J12/2</f>
        <v>300565.51</v>
      </c>
      <c r="L12" s="17">
        <v>300565</v>
      </c>
      <c r="M12" s="17"/>
      <c r="N12" s="17">
        <f>F12-J12</f>
        <v>343.9799999999814</v>
      </c>
      <c r="O12" s="18">
        <f>G12-K12</f>
        <v>172.4899999999907</v>
      </c>
      <c r="P12" s="17">
        <f>H12-L12</f>
        <v>172</v>
      </c>
      <c r="Q12" s="17">
        <f>I12-M12</f>
        <v>0</v>
      </c>
      <c r="R12" s="17"/>
      <c r="S12" s="18"/>
      <c r="T12" s="17"/>
      <c r="U12" s="17"/>
    </row>
    <row r="13" spans="1:21" ht="34.5" customHeight="1">
      <c r="A13" s="29" t="s">
        <v>23</v>
      </c>
      <c r="B13" s="30"/>
      <c r="C13" s="11" t="s">
        <v>10</v>
      </c>
      <c r="D13" s="11"/>
      <c r="E13" s="12" t="s">
        <v>17</v>
      </c>
      <c r="F13" s="17">
        <v>280831</v>
      </c>
      <c r="G13" s="18">
        <v>140415</v>
      </c>
      <c r="H13" s="17">
        <v>140416</v>
      </c>
      <c r="I13" s="17"/>
      <c r="J13" s="17">
        <v>280293.93</v>
      </c>
      <c r="K13" s="18">
        <f t="shared" si="0"/>
        <v>140146.965</v>
      </c>
      <c r="L13" s="17">
        <f>J13/2</f>
        <v>140146.965</v>
      </c>
      <c r="M13" s="17"/>
      <c r="N13" s="17">
        <f aca="true" t="shared" si="1" ref="N13:N20">F13-J13</f>
        <v>537.070000000007</v>
      </c>
      <c r="O13" s="18">
        <f aca="true" t="shared" si="2" ref="O13:O20">G13-K13</f>
        <v>268.0350000000035</v>
      </c>
      <c r="P13" s="17">
        <f aca="true" t="shared" si="3" ref="P13:P20">H13-L13</f>
        <v>269.0350000000035</v>
      </c>
      <c r="Q13" s="17">
        <f aca="true" t="shared" si="4" ref="Q13:Q20">I13-M13</f>
        <v>0</v>
      </c>
      <c r="R13" s="17"/>
      <c r="S13" s="18"/>
      <c r="T13" s="17"/>
      <c r="U13" s="17"/>
    </row>
    <row r="14" spans="1:21" ht="34.5" customHeight="1">
      <c r="A14" s="29" t="s">
        <v>24</v>
      </c>
      <c r="B14" s="30"/>
      <c r="C14" s="11" t="s">
        <v>10</v>
      </c>
      <c r="D14" s="11"/>
      <c r="E14" s="12" t="s">
        <v>18</v>
      </c>
      <c r="F14" s="17">
        <v>325348</v>
      </c>
      <c r="G14" s="18">
        <v>162674</v>
      </c>
      <c r="H14" s="17">
        <v>162674</v>
      </c>
      <c r="I14" s="17"/>
      <c r="J14" s="17">
        <v>324112.38</v>
      </c>
      <c r="K14" s="18">
        <f t="shared" si="0"/>
        <v>162056.19</v>
      </c>
      <c r="L14" s="17">
        <f>J14/2</f>
        <v>162056.19</v>
      </c>
      <c r="M14" s="17"/>
      <c r="N14" s="17">
        <f t="shared" si="1"/>
        <v>1235.6199999999953</v>
      </c>
      <c r="O14" s="18">
        <f t="shared" si="2"/>
        <v>617.8099999999977</v>
      </c>
      <c r="P14" s="17">
        <f t="shared" si="3"/>
        <v>617.8099999999977</v>
      </c>
      <c r="Q14" s="17">
        <f t="shared" si="4"/>
        <v>0</v>
      </c>
      <c r="R14" s="17"/>
      <c r="S14" s="18"/>
      <c r="T14" s="17"/>
      <c r="U14" s="17"/>
    </row>
    <row r="15" spans="1:21" ht="37.5" customHeight="1">
      <c r="A15" s="29" t="s">
        <v>25</v>
      </c>
      <c r="B15" s="30"/>
      <c r="C15" s="13" t="s">
        <v>10</v>
      </c>
      <c r="D15" s="13"/>
      <c r="E15" s="12" t="s">
        <v>19</v>
      </c>
      <c r="F15" s="17">
        <v>1039091</v>
      </c>
      <c r="G15" s="18">
        <v>519546</v>
      </c>
      <c r="H15" s="17">
        <v>519545</v>
      </c>
      <c r="I15" s="17"/>
      <c r="J15" s="17">
        <v>1039043.72</v>
      </c>
      <c r="K15" s="18">
        <f t="shared" si="0"/>
        <v>519521.86</v>
      </c>
      <c r="L15" s="17">
        <v>519522</v>
      </c>
      <c r="M15" s="17"/>
      <c r="N15" s="17">
        <f t="shared" si="1"/>
        <v>47.28000000002794</v>
      </c>
      <c r="O15" s="18">
        <f t="shared" si="2"/>
        <v>24.14000000001397</v>
      </c>
      <c r="P15" s="17">
        <f t="shared" si="3"/>
        <v>23</v>
      </c>
      <c r="Q15" s="17">
        <f t="shared" si="4"/>
        <v>0</v>
      </c>
      <c r="R15" s="17"/>
      <c r="S15" s="18"/>
      <c r="T15" s="17"/>
      <c r="U15" s="20"/>
    </row>
    <row r="16" spans="1:21" ht="39" customHeight="1">
      <c r="A16" s="29" t="s">
        <v>26</v>
      </c>
      <c r="B16" s="30"/>
      <c r="C16" s="13" t="s">
        <v>10</v>
      </c>
      <c r="D16" s="4"/>
      <c r="E16" s="12" t="s">
        <v>28</v>
      </c>
      <c r="F16" s="17">
        <v>1619514</v>
      </c>
      <c r="G16" s="18">
        <v>809757</v>
      </c>
      <c r="H16" s="17">
        <v>429468</v>
      </c>
      <c r="I16" s="17">
        <v>380289</v>
      </c>
      <c r="J16" s="17">
        <v>1616960.16</v>
      </c>
      <c r="K16" s="18">
        <f t="shared" si="0"/>
        <v>808480.08</v>
      </c>
      <c r="L16" s="17">
        <v>428790.72</v>
      </c>
      <c r="M16" s="17">
        <v>379689.27</v>
      </c>
      <c r="N16" s="17">
        <f t="shared" si="1"/>
        <v>2553.840000000084</v>
      </c>
      <c r="O16" s="18">
        <f t="shared" si="2"/>
        <v>1276.920000000042</v>
      </c>
      <c r="P16" s="17">
        <f t="shared" si="3"/>
        <v>677.2800000000279</v>
      </c>
      <c r="Q16" s="17">
        <f t="shared" si="4"/>
        <v>599.7299999999814</v>
      </c>
      <c r="R16" s="17"/>
      <c r="S16" s="18"/>
      <c r="T16" s="17"/>
      <c r="U16" s="20"/>
    </row>
    <row r="17" spans="1:21" ht="39" customHeight="1">
      <c r="A17" s="29" t="s">
        <v>27</v>
      </c>
      <c r="B17" s="30"/>
      <c r="C17" s="13" t="s">
        <v>10</v>
      </c>
      <c r="D17" s="4"/>
      <c r="E17" s="12" t="s">
        <v>29</v>
      </c>
      <c r="F17" s="17">
        <v>1278079</v>
      </c>
      <c r="G17" s="18">
        <v>639039</v>
      </c>
      <c r="H17" s="17">
        <v>319520</v>
      </c>
      <c r="I17" s="19">
        <v>319520</v>
      </c>
      <c r="J17" s="17">
        <v>1276831.73</v>
      </c>
      <c r="K17" s="18">
        <f t="shared" si="0"/>
        <v>638415.865</v>
      </c>
      <c r="L17" s="17">
        <v>319208</v>
      </c>
      <c r="M17" s="17">
        <v>319208</v>
      </c>
      <c r="N17" s="17">
        <f t="shared" si="1"/>
        <v>1247.2700000000186</v>
      </c>
      <c r="O17" s="18">
        <f t="shared" si="2"/>
        <v>623.1350000000093</v>
      </c>
      <c r="P17" s="17">
        <f t="shared" si="3"/>
        <v>312</v>
      </c>
      <c r="Q17" s="17">
        <f t="shared" si="4"/>
        <v>312</v>
      </c>
      <c r="R17" s="17"/>
      <c r="S17" s="18"/>
      <c r="T17" s="17"/>
      <c r="U17" s="20"/>
    </row>
    <row r="18" spans="1:21" ht="39" customHeight="1">
      <c r="A18" s="29" t="s">
        <v>30</v>
      </c>
      <c r="B18" s="30"/>
      <c r="C18" s="13" t="s">
        <v>10</v>
      </c>
      <c r="D18" s="4"/>
      <c r="E18" s="12" t="s">
        <v>31</v>
      </c>
      <c r="F18" s="17">
        <v>2154534</v>
      </c>
      <c r="G18" s="18">
        <v>1064720</v>
      </c>
      <c r="H18" s="17">
        <v>538633</v>
      </c>
      <c r="I18" s="19">
        <v>551181</v>
      </c>
      <c r="J18" s="17">
        <v>2152091.68</v>
      </c>
      <c r="K18" s="18">
        <v>1063513</v>
      </c>
      <c r="L18" s="17">
        <v>538023</v>
      </c>
      <c r="M18" s="17">
        <v>550556</v>
      </c>
      <c r="N18" s="17">
        <f t="shared" si="1"/>
        <v>2442.3199999998324</v>
      </c>
      <c r="O18" s="18">
        <f t="shared" si="2"/>
        <v>1207</v>
      </c>
      <c r="P18" s="17">
        <f t="shared" si="3"/>
        <v>610</v>
      </c>
      <c r="Q18" s="17">
        <f t="shared" si="4"/>
        <v>625</v>
      </c>
      <c r="R18" s="17"/>
      <c r="S18" s="18"/>
      <c r="T18" s="17"/>
      <c r="U18" s="20"/>
    </row>
    <row r="19" spans="1:21" ht="39" customHeight="1">
      <c r="A19" s="29" t="s">
        <v>34</v>
      </c>
      <c r="B19" s="30"/>
      <c r="C19" s="13"/>
      <c r="D19" s="4"/>
      <c r="E19" s="12"/>
      <c r="F19" s="17">
        <v>25100</v>
      </c>
      <c r="G19" s="18">
        <v>25100</v>
      </c>
      <c r="H19" s="17"/>
      <c r="I19" s="19"/>
      <c r="J19" s="17">
        <v>25100</v>
      </c>
      <c r="K19" s="18">
        <v>25100</v>
      </c>
      <c r="L19" s="17"/>
      <c r="M19" s="17"/>
      <c r="N19" s="17">
        <f t="shared" si="1"/>
        <v>0</v>
      </c>
      <c r="O19" s="18">
        <f t="shared" si="2"/>
        <v>0</v>
      </c>
      <c r="P19" s="17">
        <f t="shared" si="3"/>
        <v>0</v>
      </c>
      <c r="Q19" s="17">
        <f t="shared" si="4"/>
        <v>0</v>
      </c>
      <c r="R19" s="17"/>
      <c r="S19" s="18"/>
      <c r="T19" s="17"/>
      <c r="U19" s="20"/>
    </row>
    <row r="20" spans="1:21" ht="39" customHeight="1">
      <c r="A20" s="29" t="s">
        <v>32</v>
      </c>
      <c r="B20" s="30"/>
      <c r="C20" s="13" t="s">
        <v>10</v>
      </c>
      <c r="D20" s="4"/>
      <c r="E20" s="12" t="s">
        <v>33</v>
      </c>
      <c r="F20" s="17">
        <v>1956028</v>
      </c>
      <c r="G20" s="18">
        <v>978014</v>
      </c>
      <c r="H20" s="17">
        <v>489007</v>
      </c>
      <c r="I20" s="19">
        <v>489007</v>
      </c>
      <c r="J20" s="17">
        <v>1952536.42</v>
      </c>
      <c r="K20" s="18">
        <f>J20/2</f>
        <v>976268.21</v>
      </c>
      <c r="L20" s="17">
        <f>K20/2</f>
        <v>488134.105</v>
      </c>
      <c r="M20" s="17">
        <f>K20/2</f>
        <v>488134.105</v>
      </c>
      <c r="N20" s="17">
        <f t="shared" si="1"/>
        <v>3491.5800000000745</v>
      </c>
      <c r="O20" s="18">
        <f t="shared" si="2"/>
        <v>1745.7900000000373</v>
      </c>
      <c r="P20" s="17">
        <f t="shared" si="3"/>
        <v>872.8950000000186</v>
      </c>
      <c r="Q20" s="17">
        <f t="shared" si="4"/>
        <v>872.8950000000186</v>
      </c>
      <c r="R20" s="17"/>
      <c r="S20" s="18"/>
      <c r="T20" s="17"/>
      <c r="U20" s="20"/>
    </row>
    <row r="21" spans="2:21" ht="12.75">
      <c r="B21" s="16" t="s">
        <v>6</v>
      </c>
      <c r="C21" s="3"/>
      <c r="D21" s="3"/>
      <c r="E21" s="3"/>
      <c r="F21" s="2">
        <f>SUM(F12:F20)</f>
        <v>9280000</v>
      </c>
      <c r="G21" s="2">
        <f>SUM(G12:G20)</f>
        <v>4640003</v>
      </c>
      <c r="H21" s="2">
        <f>SUM(H12:H20)</f>
        <v>2900000</v>
      </c>
      <c r="I21" s="2">
        <f>SUM(I12:I20)</f>
        <v>1739997</v>
      </c>
      <c r="J21" s="2">
        <f>SUM(J12:J20)</f>
        <v>9268101.04</v>
      </c>
      <c r="K21" s="2">
        <f aca="true" t="shared" si="5" ref="K21:U21">SUM(K12:K16)</f>
        <v>1930770.605</v>
      </c>
      <c r="L21" s="2">
        <f>SUM(L12:L18)</f>
        <v>2408311.875</v>
      </c>
      <c r="M21" s="2">
        <f t="shared" si="5"/>
        <v>379689.27</v>
      </c>
      <c r="N21" s="2">
        <f>SUM(N12:N18)</f>
        <v>8407.379999999946</v>
      </c>
      <c r="O21" s="2">
        <f>SUM(O12:O18)</f>
        <v>4189.530000000057</v>
      </c>
      <c r="P21" s="2">
        <f>SUM(P12:P18)</f>
        <v>2681.125000000029</v>
      </c>
      <c r="Q21" s="2">
        <f>Q12+Q13+Q14+Q15+Q16+Q17+Q18+Q19+Q20</f>
        <v>2409.625</v>
      </c>
      <c r="R21" s="2">
        <f t="shared" si="5"/>
        <v>0</v>
      </c>
      <c r="S21" s="2">
        <f t="shared" si="5"/>
        <v>0</v>
      </c>
      <c r="T21" s="2">
        <f t="shared" si="5"/>
        <v>0</v>
      </c>
      <c r="U21" s="2">
        <f t="shared" si="5"/>
        <v>0</v>
      </c>
    </row>
    <row r="22" ht="12.75">
      <c r="U22" s="6"/>
    </row>
    <row r="25" spans="1:6" ht="12.75">
      <c r="A25" s="50" t="s">
        <v>21</v>
      </c>
      <c r="B25" s="50"/>
      <c r="C25" s="50"/>
      <c r="D25" s="50"/>
      <c r="E25" s="50"/>
      <c r="F25" s="50"/>
    </row>
    <row r="26" spans="1:6" ht="12.75" customHeight="1">
      <c r="A26" s="49" t="s">
        <v>36</v>
      </c>
      <c r="B26" s="49"/>
      <c r="C26" s="49"/>
      <c r="D26" s="49"/>
      <c r="E26" s="49"/>
      <c r="F26" s="49"/>
    </row>
    <row r="27" spans="1:6" ht="12.75">
      <c r="A27" s="49"/>
      <c r="B27" s="49"/>
      <c r="C27" s="49"/>
      <c r="D27" s="49"/>
      <c r="E27" s="49"/>
      <c r="F27" s="49"/>
    </row>
  </sheetData>
  <sheetProtection/>
  <mergeCells count="23">
    <mergeCell ref="R10:U10"/>
    <mergeCell ref="N10:Q10"/>
    <mergeCell ref="A19:B19"/>
    <mergeCell ref="A26:F27"/>
    <mergeCell ref="A16:B16"/>
    <mergeCell ref="A15:B15"/>
    <mergeCell ref="A14:B14"/>
    <mergeCell ref="A25:F25"/>
    <mergeCell ref="A17:B17"/>
    <mergeCell ref="A18:B18"/>
    <mergeCell ref="I4:L4"/>
    <mergeCell ref="I6:L6"/>
    <mergeCell ref="A12:B12"/>
    <mergeCell ref="A13:B13"/>
    <mergeCell ref="J10:M10"/>
    <mergeCell ref="H5:M5"/>
    <mergeCell ref="A20:B20"/>
    <mergeCell ref="H7:M7"/>
    <mergeCell ref="A10:B11"/>
    <mergeCell ref="C10:C11"/>
    <mergeCell ref="D10:D11"/>
    <mergeCell ref="E10:E11"/>
    <mergeCell ref="F10:I10"/>
  </mergeCells>
  <printOptions horizontalCentered="1"/>
  <pageMargins left="0.39" right="0.1968503937007874" top="0.5905511811023623" bottom="0.984251968503937" header="0.15" footer="0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00"/>
  <sheetViews>
    <sheetView tabSelected="1" zoomScalePageLayoutView="0" workbookViewId="0" topLeftCell="A179">
      <selection activeCell="K193" sqref="K193"/>
    </sheetView>
  </sheetViews>
  <sheetFormatPr defaultColWidth="11.421875" defaultRowHeight="12.75"/>
  <cols>
    <col min="3" max="3" width="5.28125" style="0" customWidth="1"/>
    <col min="4" max="4" width="3.8515625" style="0" customWidth="1"/>
    <col min="5" max="5" width="4.28125" style="0" customWidth="1"/>
    <col min="6" max="6" width="14.28125" style="0" customWidth="1"/>
    <col min="7" max="7" width="9.421875" style="0" customWidth="1"/>
    <col min="8" max="8" width="8.8515625" style="0" customWidth="1"/>
    <col min="9" max="10" width="10.57421875" style="0" customWidth="1"/>
  </cols>
  <sheetData>
    <row r="4" spans="1:10" ht="12.75" customHeight="1">
      <c r="A4" s="59" t="s">
        <v>12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2.75" customHeight="1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 customHeight="1">
      <c r="A6" s="31" t="s">
        <v>14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2.7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  <c r="J7" s="31"/>
    </row>
    <row r="10" spans="1:10" ht="20.25" customHeight="1">
      <c r="A10" s="32" t="s">
        <v>38</v>
      </c>
      <c r="B10" s="32" t="s">
        <v>39</v>
      </c>
      <c r="C10" s="32"/>
      <c r="D10" s="32" t="s">
        <v>1</v>
      </c>
      <c r="E10" s="32" t="s">
        <v>2</v>
      </c>
      <c r="F10" s="33" t="s">
        <v>3</v>
      </c>
      <c r="G10" s="40" t="s">
        <v>15</v>
      </c>
      <c r="H10" s="41"/>
      <c r="I10" s="41"/>
      <c r="J10" s="15"/>
    </row>
    <row r="11" spans="1:10" ht="18.75" customHeight="1">
      <c r="A11" s="32"/>
      <c r="B11" s="32"/>
      <c r="C11" s="32"/>
      <c r="D11" s="32"/>
      <c r="E11" s="32"/>
      <c r="F11" s="34"/>
      <c r="G11" s="26" t="s">
        <v>6</v>
      </c>
      <c r="H11" s="14" t="s">
        <v>7</v>
      </c>
      <c r="I11" s="14" t="s">
        <v>8</v>
      </c>
      <c r="J11" s="26" t="s">
        <v>9</v>
      </c>
    </row>
    <row r="12" spans="1:10" ht="26.25" customHeight="1">
      <c r="A12" s="27"/>
      <c r="B12" s="51" t="s">
        <v>56</v>
      </c>
      <c r="C12" s="52"/>
      <c r="D12" s="11" t="s">
        <v>10</v>
      </c>
      <c r="E12" s="11"/>
      <c r="F12" s="12" t="s">
        <v>28</v>
      </c>
      <c r="G12" s="17">
        <v>1710623.56</v>
      </c>
      <c r="H12" s="18">
        <v>855312</v>
      </c>
      <c r="I12" s="17">
        <v>427656</v>
      </c>
      <c r="J12" s="17">
        <v>427656</v>
      </c>
    </row>
    <row r="13" spans="1:10" ht="24.75" customHeight="1">
      <c r="A13" s="27"/>
      <c r="B13" s="51" t="s">
        <v>41</v>
      </c>
      <c r="C13" s="52"/>
      <c r="D13" s="11" t="s">
        <v>10</v>
      </c>
      <c r="E13" s="11"/>
      <c r="F13" s="12" t="s">
        <v>42</v>
      </c>
      <c r="G13" s="17">
        <v>1765735.77</v>
      </c>
      <c r="H13" s="18">
        <v>882868</v>
      </c>
      <c r="I13" s="17">
        <v>441434</v>
      </c>
      <c r="J13" s="17">
        <v>441434</v>
      </c>
    </row>
    <row r="14" spans="1:10" ht="27" customHeight="1">
      <c r="A14" s="27"/>
      <c r="B14" s="51" t="s">
        <v>43</v>
      </c>
      <c r="C14" s="52"/>
      <c r="D14" s="11" t="s">
        <v>10</v>
      </c>
      <c r="E14" s="11"/>
      <c r="F14" s="12" t="s">
        <v>44</v>
      </c>
      <c r="G14" s="17">
        <v>1687583.55</v>
      </c>
      <c r="H14" s="18">
        <v>843792</v>
      </c>
      <c r="I14" s="17">
        <v>421896</v>
      </c>
      <c r="J14" s="17">
        <v>421896</v>
      </c>
    </row>
    <row r="15" spans="1:10" ht="27.75" customHeight="1">
      <c r="A15" s="27"/>
      <c r="B15" s="51" t="s">
        <v>54</v>
      </c>
      <c r="C15" s="52"/>
      <c r="D15" s="13" t="s">
        <v>10</v>
      </c>
      <c r="E15" s="13"/>
      <c r="F15" s="12" t="s">
        <v>47</v>
      </c>
      <c r="G15" s="17">
        <v>2287829.4</v>
      </c>
      <c r="H15" s="18">
        <v>1143914</v>
      </c>
      <c r="I15" s="17">
        <v>1143915</v>
      </c>
      <c r="J15" s="17">
        <v>0</v>
      </c>
    </row>
    <row r="16" spans="1:10" ht="27.75" customHeight="1">
      <c r="A16" s="27"/>
      <c r="B16" s="51" t="s">
        <v>50</v>
      </c>
      <c r="C16" s="52"/>
      <c r="D16" s="13" t="s">
        <v>10</v>
      </c>
      <c r="E16" s="13"/>
      <c r="F16" s="12" t="s">
        <v>51</v>
      </c>
      <c r="G16" s="17">
        <v>1827245.62</v>
      </c>
      <c r="H16" s="18">
        <v>913623</v>
      </c>
      <c r="I16" s="17">
        <v>465099</v>
      </c>
      <c r="J16" s="17">
        <v>448523</v>
      </c>
    </row>
    <row r="17" spans="1:10" ht="33" customHeight="1">
      <c r="A17" s="27"/>
      <c r="B17" s="51" t="s">
        <v>48</v>
      </c>
      <c r="C17" s="52"/>
      <c r="D17" s="13"/>
      <c r="E17" s="4"/>
      <c r="F17" s="12" t="s">
        <v>33</v>
      </c>
      <c r="G17" s="17">
        <v>0</v>
      </c>
      <c r="H17" s="17">
        <v>0</v>
      </c>
      <c r="I17" s="17">
        <v>0</v>
      </c>
      <c r="J17" s="17">
        <v>0</v>
      </c>
    </row>
    <row r="18" spans="1:10" ht="60.75" customHeight="1">
      <c r="A18" s="27"/>
      <c r="B18" s="51" t="s">
        <v>55</v>
      </c>
      <c r="C18" s="52"/>
      <c r="D18" s="13"/>
      <c r="E18" s="4"/>
      <c r="F18" s="12" t="s">
        <v>31</v>
      </c>
      <c r="G18" s="17">
        <v>0</v>
      </c>
      <c r="H18" s="17">
        <v>0</v>
      </c>
      <c r="I18" s="17">
        <v>0</v>
      </c>
      <c r="J18" s="17">
        <v>0</v>
      </c>
    </row>
    <row r="19" spans="1:10" ht="33" customHeight="1">
      <c r="A19" s="27"/>
      <c r="B19" s="51" t="s">
        <v>49</v>
      </c>
      <c r="C19" s="52"/>
      <c r="D19" s="13"/>
      <c r="E19" s="4"/>
      <c r="F19" s="12" t="s">
        <v>29</v>
      </c>
      <c r="G19" s="17">
        <v>0</v>
      </c>
      <c r="H19" s="17">
        <v>0</v>
      </c>
      <c r="I19" s="17">
        <v>0</v>
      </c>
      <c r="J19" s="17">
        <v>0</v>
      </c>
    </row>
    <row r="20" spans="1:10" ht="33" customHeight="1">
      <c r="A20" s="27"/>
      <c r="B20" s="51" t="s">
        <v>57</v>
      </c>
      <c r="C20" s="52"/>
      <c r="D20" s="13"/>
      <c r="E20" s="4"/>
      <c r="F20" s="12"/>
      <c r="G20" s="17">
        <v>2320982</v>
      </c>
      <c r="H20" s="18">
        <v>1160491</v>
      </c>
      <c r="I20" s="17">
        <v>0</v>
      </c>
      <c r="J20" s="17">
        <v>1160491</v>
      </c>
    </row>
    <row r="21" spans="2:10" s="22" customFormat="1" ht="12.75">
      <c r="B21" s="61" t="s">
        <v>6</v>
      </c>
      <c r="C21" s="62"/>
      <c r="D21" s="63"/>
      <c r="E21" s="21"/>
      <c r="F21" s="21"/>
      <c r="G21" s="2">
        <f>SUM(G12:G20)</f>
        <v>11599999.899999999</v>
      </c>
      <c r="H21" s="2">
        <f>SUM(H12:H20)</f>
        <v>5800000</v>
      </c>
      <c r="I21" s="2">
        <f>I12+I13+I14+I15+I16+I17+I18+I19+I20</f>
        <v>2900000</v>
      </c>
      <c r="J21" s="2">
        <f>SUM(J12:J20)</f>
        <v>2900000</v>
      </c>
    </row>
    <row r="22" spans="2:10" s="22" customFormat="1" ht="12.75">
      <c r="B22" s="23"/>
      <c r="C22" s="23"/>
      <c r="D22" s="23"/>
      <c r="E22" s="24"/>
      <c r="F22" s="24"/>
      <c r="G22" s="25"/>
      <c r="H22" s="25"/>
      <c r="I22" s="25"/>
      <c r="J22" s="25"/>
    </row>
    <row r="23" spans="2:10" s="22" customFormat="1" ht="12.75">
      <c r="B23" s="23"/>
      <c r="C23" s="23"/>
      <c r="D23" s="23"/>
      <c r="E23" s="24"/>
      <c r="F23" s="24"/>
      <c r="G23" s="25"/>
      <c r="H23" s="25"/>
      <c r="I23" s="25"/>
      <c r="J23" s="25"/>
    </row>
    <row r="24" spans="2:10" s="22" customFormat="1" ht="12.75">
      <c r="B24" s="23"/>
      <c r="C24" s="23"/>
      <c r="D24" s="23"/>
      <c r="E24" s="24"/>
      <c r="F24" s="24"/>
      <c r="G24" s="25"/>
      <c r="H24" s="25"/>
      <c r="I24" s="25"/>
      <c r="J24" s="25"/>
    </row>
    <row r="25" spans="2:10" s="22" customFormat="1" ht="12.75">
      <c r="B25" s="23"/>
      <c r="C25" s="23"/>
      <c r="D25" s="23"/>
      <c r="E25" s="24"/>
      <c r="F25" s="24"/>
      <c r="G25" s="25"/>
      <c r="H25" s="25"/>
      <c r="I25" s="25"/>
      <c r="J25" s="25"/>
    </row>
    <row r="28" spans="2:7" ht="12.75">
      <c r="B28" s="57" t="s">
        <v>58</v>
      </c>
      <c r="C28" s="57"/>
      <c r="D28" s="57"/>
      <c r="E28" s="57"/>
      <c r="F28" s="57"/>
      <c r="G28" s="57"/>
    </row>
    <row r="29" spans="2:7" ht="12.75">
      <c r="B29" s="58" t="s">
        <v>59</v>
      </c>
      <c r="C29" s="58"/>
      <c r="D29" s="58"/>
      <c r="E29" s="58"/>
      <c r="F29" s="58"/>
      <c r="G29" s="58"/>
    </row>
    <row r="30" spans="2:7" ht="12.75">
      <c r="B30" s="58"/>
      <c r="C30" s="58"/>
      <c r="D30" s="58"/>
      <c r="E30" s="58"/>
      <c r="F30" s="58"/>
      <c r="G30" s="58"/>
    </row>
    <row r="54" spans="1:10" ht="12.75">
      <c r="A54" s="59" t="s">
        <v>12</v>
      </c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2.75">
      <c r="A55" s="60" t="s">
        <v>37</v>
      </c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2.75">
      <c r="A56" s="31" t="s">
        <v>14</v>
      </c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2.75">
      <c r="A57" s="31" t="s">
        <v>20</v>
      </c>
      <c r="B57" s="31"/>
      <c r="C57" s="31"/>
      <c r="D57" s="31"/>
      <c r="E57" s="31"/>
      <c r="F57" s="31"/>
      <c r="G57" s="31"/>
      <c r="H57" s="31"/>
      <c r="I57" s="31"/>
      <c r="J57" s="31"/>
    </row>
    <row r="60" spans="1:10" ht="12.75">
      <c r="A60" s="32" t="s">
        <v>38</v>
      </c>
      <c r="B60" s="32" t="s">
        <v>39</v>
      </c>
      <c r="C60" s="32"/>
      <c r="D60" s="32" t="s">
        <v>1</v>
      </c>
      <c r="E60" s="32" t="s">
        <v>2</v>
      </c>
      <c r="F60" s="33" t="s">
        <v>3</v>
      </c>
      <c r="G60" s="40" t="s">
        <v>15</v>
      </c>
      <c r="H60" s="41"/>
      <c r="I60" s="41"/>
      <c r="J60" s="15"/>
    </row>
    <row r="61" spans="1:10" ht="12.75">
      <c r="A61" s="32"/>
      <c r="B61" s="32"/>
      <c r="C61" s="32"/>
      <c r="D61" s="32"/>
      <c r="E61" s="32"/>
      <c r="F61" s="34"/>
      <c r="G61" s="26" t="s">
        <v>6</v>
      </c>
      <c r="H61" s="14" t="s">
        <v>7</v>
      </c>
      <c r="I61" s="14" t="s">
        <v>8</v>
      </c>
      <c r="J61" s="26" t="s">
        <v>9</v>
      </c>
    </row>
    <row r="62" spans="1:10" ht="28.5" customHeight="1">
      <c r="A62" s="27"/>
      <c r="B62" s="51" t="s">
        <v>40</v>
      </c>
      <c r="C62" s="52"/>
      <c r="D62" s="11" t="s">
        <v>10</v>
      </c>
      <c r="E62" s="11"/>
      <c r="F62" s="12" t="s">
        <v>28</v>
      </c>
      <c r="G62" s="17">
        <v>1832830.54</v>
      </c>
      <c r="H62" s="18"/>
      <c r="I62" s="17"/>
      <c r="J62" s="17"/>
    </row>
    <row r="63" spans="1:10" ht="12.75">
      <c r="A63" s="27"/>
      <c r="B63" s="51" t="s">
        <v>41</v>
      </c>
      <c r="C63" s="52"/>
      <c r="D63" s="11" t="s">
        <v>10</v>
      </c>
      <c r="E63" s="11"/>
      <c r="F63" s="12" t="s">
        <v>42</v>
      </c>
      <c r="G63" s="17">
        <v>1938306.91</v>
      </c>
      <c r="H63" s="18"/>
      <c r="I63" s="17"/>
      <c r="J63" s="17"/>
    </row>
    <row r="64" spans="1:10" ht="22.5">
      <c r="A64" s="27"/>
      <c r="B64" s="51" t="s">
        <v>43</v>
      </c>
      <c r="C64" s="52"/>
      <c r="D64" s="11" t="s">
        <v>10</v>
      </c>
      <c r="E64" s="11"/>
      <c r="F64" s="12" t="s">
        <v>44</v>
      </c>
      <c r="G64" s="17">
        <v>2198605.55</v>
      </c>
      <c r="H64" s="18"/>
      <c r="I64" s="17"/>
      <c r="J64" s="17"/>
    </row>
    <row r="65" spans="1:10" ht="22.5">
      <c r="A65" s="27"/>
      <c r="B65" s="51" t="s">
        <v>45</v>
      </c>
      <c r="C65" s="52"/>
      <c r="D65" s="11" t="s">
        <v>10</v>
      </c>
      <c r="E65" s="11"/>
      <c r="F65" s="12" t="s">
        <v>46</v>
      </c>
      <c r="G65" s="17">
        <v>2075817.41</v>
      </c>
      <c r="H65" s="18"/>
      <c r="I65" s="17"/>
      <c r="J65" s="17"/>
    </row>
    <row r="66" spans="1:10" ht="27" customHeight="1">
      <c r="A66" s="27"/>
      <c r="B66" s="51" t="s">
        <v>54</v>
      </c>
      <c r="C66" s="52"/>
      <c r="D66" s="13" t="s">
        <v>10</v>
      </c>
      <c r="E66" s="13"/>
      <c r="F66" s="12" t="s">
        <v>47</v>
      </c>
      <c r="G66" s="17">
        <v>2423322.19</v>
      </c>
      <c r="H66" s="18"/>
      <c r="I66" s="17"/>
      <c r="J66" s="17"/>
    </row>
    <row r="67" spans="1:10" ht="22.5">
      <c r="A67" s="27"/>
      <c r="B67" s="51" t="s">
        <v>50</v>
      </c>
      <c r="C67" s="52"/>
      <c r="D67" s="13" t="s">
        <v>10</v>
      </c>
      <c r="E67" s="13"/>
      <c r="F67" s="12" t="s">
        <v>51</v>
      </c>
      <c r="G67" s="17">
        <v>1827245.62</v>
      </c>
      <c r="H67" s="18"/>
      <c r="I67" s="17"/>
      <c r="J67" s="17"/>
    </row>
    <row r="68" spans="1:10" ht="33.75">
      <c r="A68" s="27"/>
      <c r="B68" s="51" t="s">
        <v>48</v>
      </c>
      <c r="C68" s="52"/>
      <c r="D68" s="13" t="s">
        <v>10</v>
      </c>
      <c r="E68" s="4"/>
      <c r="F68" s="12" t="s">
        <v>33</v>
      </c>
      <c r="G68" s="17">
        <v>309124.43</v>
      </c>
      <c r="H68" s="18"/>
      <c r="I68" s="17"/>
      <c r="J68" s="19"/>
    </row>
    <row r="69" spans="1:10" ht="27.75" customHeight="1">
      <c r="A69" s="27"/>
      <c r="B69" s="51" t="s">
        <v>55</v>
      </c>
      <c r="C69" s="52"/>
      <c r="D69" s="13"/>
      <c r="E69" s="4"/>
      <c r="F69" s="12" t="s">
        <v>31</v>
      </c>
      <c r="G69" s="17">
        <v>0</v>
      </c>
      <c r="H69" s="18"/>
      <c r="I69" s="17"/>
      <c r="J69" s="19"/>
    </row>
    <row r="70" spans="1:10" ht="33.75">
      <c r="A70" s="27"/>
      <c r="B70" s="51" t="s">
        <v>49</v>
      </c>
      <c r="C70" s="52"/>
      <c r="D70" s="13"/>
      <c r="E70" s="4"/>
      <c r="F70" s="12" t="s">
        <v>29</v>
      </c>
      <c r="G70" s="17">
        <v>0</v>
      </c>
      <c r="H70" s="18"/>
      <c r="I70" s="17"/>
      <c r="J70" s="19"/>
    </row>
    <row r="71" spans="1:10" ht="12.75">
      <c r="A71" s="22"/>
      <c r="B71" s="54" t="s">
        <v>6</v>
      </c>
      <c r="C71" s="55"/>
      <c r="D71" s="56"/>
      <c r="E71" s="21"/>
      <c r="F71" s="21"/>
      <c r="G71" s="2">
        <f>SUM(G62:G70)</f>
        <v>12605252.649999999</v>
      </c>
      <c r="H71" s="2">
        <f>SUM(H62:H70)</f>
        <v>0</v>
      </c>
      <c r="I71" s="2">
        <f>I62+I63+I64+I65+I66+I67+I68+I69+I70</f>
        <v>0</v>
      </c>
      <c r="J71" s="2">
        <f>J62+J63+J64+J65+J66+J67+J68+J69+J70</f>
        <v>0</v>
      </c>
    </row>
    <row r="72" spans="1:10" ht="12.75">
      <c r="A72" s="22"/>
      <c r="B72" s="23"/>
      <c r="C72" s="23"/>
      <c r="D72" s="23"/>
      <c r="E72" s="24"/>
      <c r="F72" s="24"/>
      <c r="G72" s="25"/>
      <c r="H72" s="25"/>
      <c r="I72" s="25"/>
      <c r="J72" s="25"/>
    </row>
    <row r="73" spans="1:10" ht="12.75">
      <c r="A73" s="22"/>
      <c r="B73" s="23"/>
      <c r="C73" s="23"/>
      <c r="D73" s="23"/>
      <c r="E73" s="24"/>
      <c r="F73" s="24"/>
      <c r="G73" s="25"/>
      <c r="H73" s="25"/>
      <c r="I73" s="25"/>
      <c r="J73" s="25"/>
    </row>
    <row r="74" spans="1:10" ht="12.75">
      <c r="A74" s="22"/>
      <c r="B74" s="23"/>
      <c r="C74" s="23"/>
      <c r="D74" s="23"/>
      <c r="E74" s="24"/>
      <c r="F74" s="24"/>
      <c r="G74" s="25"/>
      <c r="H74" s="25"/>
      <c r="I74" s="25"/>
      <c r="J74" s="25"/>
    </row>
    <row r="75" spans="1:10" ht="12.75">
      <c r="A75" s="22"/>
      <c r="B75" s="23"/>
      <c r="C75" s="23"/>
      <c r="D75" s="23"/>
      <c r="E75" s="24"/>
      <c r="F75" s="24"/>
      <c r="G75" s="25"/>
      <c r="H75" s="25"/>
      <c r="I75" s="25"/>
      <c r="J75" s="25"/>
    </row>
    <row r="78" spans="2:7" ht="12.75">
      <c r="B78" s="57" t="s">
        <v>52</v>
      </c>
      <c r="C78" s="57"/>
      <c r="D78" s="57"/>
      <c r="E78" s="57"/>
      <c r="F78" s="57"/>
      <c r="G78" s="57"/>
    </row>
    <row r="79" spans="2:7" ht="12.75">
      <c r="B79" s="58" t="s">
        <v>53</v>
      </c>
      <c r="C79" s="58"/>
      <c r="D79" s="58"/>
      <c r="E79" s="58"/>
      <c r="F79" s="58"/>
      <c r="G79" s="58"/>
    </row>
    <row r="80" spans="2:7" ht="12.75">
      <c r="B80" s="58"/>
      <c r="C80" s="58"/>
      <c r="D80" s="58"/>
      <c r="E80" s="58"/>
      <c r="F80" s="58"/>
      <c r="G80" s="58"/>
    </row>
    <row r="113" spans="1:10" ht="12.75">
      <c r="A113" s="59" t="s">
        <v>12</v>
      </c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ht="12.75">
      <c r="A114" s="60" t="s">
        <v>37</v>
      </c>
      <c r="B114" s="60"/>
      <c r="C114" s="60"/>
      <c r="D114" s="60"/>
      <c r="E114" s="60"/>
      <c r="F114" s="60"/>
      <c r="G114" s="60"/>
      <c r="H114" s="60"/>
      <c r="I114" s="60"/>
      <c r="J114" s="60"/>
    </row>
    <row r="115" spans="1:10" ht="12.75">
      <c r="A115" s="31" t="s">
        <v>14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2.75">
      <c r="A116" s="31" t="s">
        <v>20</v>
      </c>
      <c r="B116" s="31"/>
      <c r="C116" s="31"/>
      <c r="D116" s="31"/>
      <c r="E116" s="31"/>
      <c r="F116" s="31"/>
      <c r="G116" s="31"/>
      <c r="H116" s="31"/>
      <c r="I116" s="31"/>
      <c r="J116" s="31"/>
    </row>
    <row r="119" spans="1:10" ht="12.75">
      <c r="A119" s="32" t="s">
        <v>38</v>
      </c>
      <c r="B119" s="32" t="s">
        <v>39</v>
      </c>
      <c r="C119" s="32"/>
      <c r="D119" s="32" t="s">
        <v>1</v>
      </c>
      <c r="E119" s="32" t="s">
        <v>2</v>
      </c>
      <c r="F119" s="33" t="s">
        <v>3</v>
      </c>
      <c r="G119" s="40" t="s">
        <v>15</v>
      </c>
      <c r="H119" s="41"/>
      <c r="I119" s="41"/>
      <c r="J119" s="15"/>
    </row>
    <row r="120" spans="1:10" ht="12.75">
      <c r="A120" s="32"/>
      <c r="B120" s="32"/>
      <c r="C120" s="32"/>
      <c r="D120" s="32"/>
      <c r="E120" s="32"/>
      <c r="F120" s="34"/>
      <c r="G120" s="26" t="s">
        <v>6</v>
      </c>
      <c r="H120" s="14" t="s">
        <v>7</v>
      </c>
      <c r="I120" s="14" t="s">
        <v>8</v>
      </c>
      <c r="J120" s="26" t="s">
        <v>9</v>
      </c>
    </row>
    <row r="121" spans="1:10" ht="22.5" customHeight="1">
      <c r="A121" s="27"/>
      <c r="B121" s="51" t="s">
        <v>40</v>
      </c>
      <c r="C121" s="52"/>
      <c r="D121" s="11" t="s">
        <v>10</v>
      </c>
      <c r="E121" s="11"/>
      <c r="F121" s="12" t="s">
        <v>28</v>
      </c>
      <c r="G121" s="17">
        <v>1654859.78</v>
      </c>
      <c r="H121" s="18">
        <v>827430</v>
      </c>
      <c r="I121" s="17">
        <v>413715</v>
      </c>
      <c r="J121" s="17">
        <v>413715</v>
      </c>
    </row>
    <row r="122" spans="1:10" ht="12.75">
      <c r="A122" s="27"/>
      <c r="B122" s="51" t="s">
        <v>41</v>
      </c>
      <c r="C122" s="52"/>
      <c r="D122" s="11" t="s">
        <v>10</v>
      </c>
      <c r="E122" s="11"/>
      <c r="F122" s="12" t="s">
        <v>42</v>
      </c>
      <c r="G122" s="17">
        <v>1829522</v>
      </c>
      <c r="H122" s="18">
        <v>914761</v>
      </c>
      <c r="I122" s="17">
        <v>467770</v>
      </c>
      <c r="J122" s="17">
        <v>446991</v>
      </c>
    </row>
    <row r="123" spans="1:10" ht="22.5">
      <c r="A123" s="27"/>
      <c r="B123" s="51" t="s">
        <v>43</v>
      </c>
      <c r="C123" s="52"/>
      <c r="D123" s="11" t="s">
        <v>10</v>
      </c>
      <c r="E123" s="11"/>
      <c r="F123" s="12" t="s">
        <v>44</v>
      </c>
      <c r="G123" s="17">
        <v>1761558.87</v>
      </c>
      <c r="H123" s="18">
        <v>880779</v>
      </c>
      <c r="I123" s="17">
        <v>440390</v>
      </c>
      <c r="J123" s="17">
        <v>440390</v>
      </c>
    </row>
    <row r="124" spans="1:10" ht="25.5" customHeight="1">
      <c r="A124" s="27"/>
      <c r="B124" s="51" t="s">
        <v>54</v>
      </c>
      <c r="C124" s="52"/>
      <c r="D124" s="13" t="s">
        <v>10</v>
      </c>
      <c r="E124" s="13"/>
      <c r="F124" s="12" t="s">
        <v>47</v>
      </c>
      <c r="G124" s="17">
        <v>2281483.89</v>
      </c>
      <c r="H124" s="18">
        <v>1140742</v>
      </c>
      <c r="I124" s="17">
        <v>1140742</v>
      </c>
      <c r="J124" s="17">
        <v>0</v>
      </c>
    </row>
    <row r="125" spans="1:10" ht="22.5">
      <c r="A125" s="27"/>
      <c r="B125" s="51" t="s">
        <v>50</v>
      </c>
      <c r="C125" s="52"/>
      <c r="D125" s="13" t="s">
        <v>10</v>
      </c>
      <c r="E125" s="13"/>
      <c r="F125" s="12" t="s">
        <v>51</v>
      </c>
      <c r="G125" s="17">
        <v>1749531</v>
      </c>
      <c r="H125" s="18">
        <v>874766</v>
      </c>
      <c r="I125" s="17">
        <v>437383</v>
      </c>
      <c r="J125" s="17">
        <v>437382</v>
      </c>
    </row>
    <row r="126" spans="1:10" ht="33.75">
      <c r="A126" s="27"/>
      <c r="B126" s="51" t="s">
        <v>48</v>
      </c>
      <c r="C126" s="52"/>
      <c r="D126" s="13" t="s">
        <v>10</v>
      </c>
      <c r="E126" s="4"/>
      <c r="F126" s="12" t="s">
        <v>33</v>
      </c>
      <c r="G126" s="17">
        <v>0</v>
      </c>
      <c r="H126" s="18">
        <v>0</v>
      </c>
      <c r="I126" s="17">
        <v>0</v>
      </c>
      <c r="J126" s="17">
        <v>0</v>
      </c>
    </row>
    <row r="127" spans="1:10" ht="22.5">
      <c r="A127" s="27"/>
      <c r="B127" s="51" t="s">
        <v>55</v>
      </c>
      <c r="C127" s="52"/>
      <c r="D127" s="13"/>
      <c r="E127" s="4"/>
      <c r="F127" s="12" t="s">
        <v>31</v>
      </c>
      <c r="G127" s="17">
        <v>0</v>
      </c>
      <c r="H127" s="18">
        <v>0</v>
      </c>
      <c r="I127" s="17">
        <v>0</v>
      </c>
      <c r="J127" s="17">
        <v>0</v>
      </c>
    </row>
    <row r="128" spans="1:10" ht="33.75">
      <c r="A128" s="27"/>
      <c r="B128" s="51" t="s">
        <v>49</v>
      </c>
      <c r="C128" s="52"/>
      <c r="D128" s="13"/>
      <c r="E128" s="4"/>
      <c r="F128" s="12" t="s">
        <v>29</v>
      </c>
      <c r="G128" s="17">
        <v>0</v>
      </c>
      <c r="H128" s="18">
        <v>0</v>
      </c>
      <c r="I128" s="17">
        <v>0</v>
      </c>
      <c r="J128" s="17">
        <v>0</v>
      </c>
    </row>
    <row r="129" spans="1:10" ht="12.75">
      <c r="A129" s="28"/>
      <c r="B129" s="53" t="s">
        <v>57</v>
      </c>
      <c r="C129" s="53"/>
      <c r="D129" s="13"/>
      <c r="E129" s="4"/>
      <c r="F129" s="12"/>
      <c r="G129" s="17">
        <v>2323044</v>
      </c>
      <c r="H129" s="18">
        <v>1161522</v>
      </c>
      <c r="I129" s="17">
        <v>0</v>
      </c>
      <c r="J129" s="17">
        <v>161522</v>
      </c>
    </row>
    <row r="130" spans="1:10" ht="12.75">
      <c r="A130" s="22"/>
      <c r="B130" s="54" t="s">
        <v>6</v>
      </c>
      <c r="C130" s="55"/>
      <c r="D130" s="56"/>
      <c r="E130" s="21"/>
      <c r="F130" s="21"/>
      <c r="G130" s="2">
        <f>SUM(G121:G129)</f>
        <v>11599999.540000001</v>
      </c>
      <c r="H130" s="2">
        <f>SUM(H121:H129)</f>
        <v>5800000</v>
      </c>
      <c r="I130" s="2">
        <f>SUM(I121:I129)</f>
        <v>2900000</v>
      </c>
      <c r="J130" s="2">
        <f>SUM(J121:J129)</f>
        <v>1900000</v>
      </c>
    </row>
    <row r="131" spans="1:10" ht="12.75">
      <c r="A131" s="22"/>
      <c r="B131" s="23"/>
      <c r="C131" s="23"/>
      <c r="D131" s="23"/>
      <c r="E131" s="24"/>
      <c r="F131" s="24"/>
      <c r="G131" s="25"/>
      <c r="H131" s="25"/>
      <c r="I131" s="25"/>
      <c r="J131" s="25"/>
    </row>
    <row r="132" spans="1:10" ht="12.75">
      <c r="A132" s="22"/>
      <c r="B132" s="23"/>
      <c r="C132" s="23"/>
      <c r="D132" s="23"/>
      <c r="E132" s="24"/>
      <c r="F132" s="24"/>
      <c r="G132" s="25"/>
      <c r="H132" s="25"/>
      <c r="I132" s="25"/>
      <c r="J132" s="25"/>
    </row>
    <row r="133" spans="1:10" ht="12.75">
      <c r="A133" s="22"/>
      <c r="B133" s="23"/>
      <c r="C133" s="23"/>
      <c r="D133" s="23"/>
      <c r="E133" s="24"/>
      <c r="F133" s="24"/>
      <c r="G133" s="25"/>
      <c r="H133" s="25"/>
      <c r="I133" s="25"/>
      <c r="J133" s="25"/>
    </row>
    <row r="134" spans="1:10" ht="12.75">
      <c r="A134" s="22"/>
      <c r="B134" s="23"/>
      <c r="C134" s="23"/>
      <c r="D134" s="23"/>
      <c r="E134" s="24"/>
      <c r="F134" s="24"/>
      <c r="G134" s="25"/>
      <c r="H134" s="25"/>
      <c r="I134" s="25"/>
      <c r="J134" s="25"/>
    </row>
    <row r="137" spans="2:7" ht="12.75">
      <c r="B137" s="57" t="s">
        <v>52</v>
      </c>
      <c r="C137" s="57"/>
      <c r="D137" s="57"/>
      <c r="E137" s="57"/>
      <c r="F137" s="57"/>
      <c r="G137" s="57"/>
    </row>
    <row r="138" spans="2:7" ht="12.75">
      <c r="B138" s="58" t="s">
        <v>53</v>
      </c>
      <c r="C138" s="58"/>
      <c r="D138" s="58"/>
      <c r="E138" s="58"/>
      <c r="F138" s="58"/>
      <c r="G138" s="58"/>
    </row>
    <row r="139" spans="2:7" ht="12.75">
      <c r="B139" s="58"/>
      <c r="C139" s="58"/>
      <c r="D139" s="58"/>
      <c r="E139" s="58"/>
      <c r="F139" s="58"/>
      <c r="G139" s="58"/>
    </row>
    <row r="173" spans="1:10" ht="12.75">
      <c r="A173" s="59" t="s">
        <v>12</v>
      </c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ht="12.75">
      <c r="A174" s="60" t="s">
        <v>37</v>
      </c>
      <c r="B174" s="60"/>
      <c r="C174" s="60"/>
      <c r="D174" s="60"/>
      <c r="E174" s="60"/>
      <c r="F174" s="60"/>
      <c r="G174" s="60"/>
      <c r="H174" s="60"/>
      <c r="I174" s="60"/>
      <c r="J174" s="60"/>
    </row>
    <row r="175" spans="1:10" ht="12.75">
      <c r="A175" s="31" t="s">
        <v>14</v>
      </c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2.75">
      <c r="A176" s="31" t="s">
        <v>20</v>
      </c>
      <c r="B176" s="31"/>
      <c r="C176" s="31"/>
      <c r="D176" s="31"/>
      <c r="E176" s="31"/>
      <c r="F176" s="31"/>
      <c r="G176" s="31"/>
      <c r="H176" s="31"/>
      <c r="I176" s="31"/>
      <c r="J176" s="31"/>
    </row>
    <row r="179" spans="1:10" ht="12.75">
      <c r="A179" s="32" t="s">
        <v>38</v>
      </c>
      <c r="B179" s="32" t="s">
        <v>39</v>
      </c>
      <c r="C179" s="32"/>
      <c r="D179" s="32" t="s">
        <v>1</v>
      </c>
      <c r="E179" s="32" t="s">
        <v>2</v>
      </c>
      <c r="F179" s="33" t="s">
        <v>3</v>
      </c>
      <c r="G179" s="40" t="s">
        <v>15</v>
      </c>
      <c r="H179" s="41"/>
      <c r="I179" s="41"/>
      <c r="J179" s="15"/>
    </row>
    <row r="180" spans="1:10" ht="12.75">
      <c r="A180" s="32"/>
      <c r="B180" s="32"/>
      <c r="C180" s="32"/>
      <c r="D180" s="32"/>
      <c r="E180" s="32"/>
      <c r="F180" s="34"/>
      <c r="G180" s="26" t="s">
        <v>6</v>
      </c>
      <c r="H180" s="14" t="s">
        <v>7</v>
      </c>
      <c r="I180" s="14" t="s">
        <v>8</v>
      </c>
      <c r="J180" s="26" t="s">
        <v>9</v>
      </c>
    </row>
    <row r="181" spans="1:10" ht="22.5" customHeight="1">
      <c r="A181" s="27"/>
      <c r="B181" s="51" t="s">
        <v>40</v>
      </c>
      <c r="C181" s="52"/>
      <c r="D181" s="11" t="s">
        <v>10</v>
      </c>
      <c r="E181" s="11"/>
      <c r="F181" s="12" t="s">
        <v>28</v>
      </c>
      <c r="G181" s="17">
        <v>1352878</v>
      </c>
      <c r="H181" s="18">
        <v>676439</v>
      </c>
      <c r="I181" s="17">
        <v>473507</v>
      </c>
      <c r="J181" s="17">
        <v>202932</v>
      </c>
    </row>
    <row r="182" spans="1:10" ht="12.75">
      <c r="A182" s="27"/>
      <c r="B182" s="51" t="s">
        <v>41</v>
      </c>
      <c r="C182" s="52"/>
      <c r="D182" s="11" t="s">
        <v>10</v>
      </c>
      <c r="E182" s="11"/>
      <c r="F182" s="12" t="s">
        <v>42</v>
      </c>
      <c r="G182" s="17">
        <v>1878116</v>
      </c>
      <c r="H182" s="18">
        <v>939058</v>
      </c>
      <c r="I182" s="17">
        <v>605149</v>
      </c>
      <c r="J182" s="17">
        <v>333909</v>
      </c>
    </row>
    <row r="183" spans="1:10" ht="22.5">
      <c r="A183" s="27"/>
      <c r="B183" s="51" t="s">
        <v>43</v>
      </c>
      <c r="C183" s="52"/>
      <c r="D183" s="11" t="s">
        <v>10</v>
      </c>
      <c r="E183" s="11"/>
      <c r="F183" s="12" t="s">
        <v>44</v>
      </c>
      <c r="G183" s="17">
        <v>1287389</v>
      </c>
      <c r="H183" s="18">
        <v>643695</v>
      </c>
      <c r="I183" s="17">
        <v>321847</v>
      </c>
      <c r="J183" s="17">
        <v>321847</v>
      </c>
    </row>
    <row r="184" spans="1:10" ht="28.5" customHeight="1">
      <c r="A184" s="27"/>
      <c r="B184" s="51" t="s">
        <v>54</v>
      </c>
      <c r="C184" s="52"/>
      <c r="D184" s="13" t="s">
        <v>10</v>
      </c>
      <c r="E184" s="13"/>
      <c r="F184" s="12" t="s">
        <v>47</v>
      </c>
      <c r="G184" s="17">
        <v>1989165</v>
      </c>
      <c r="H184" s="18">
        <v>994583</v>
      </c>
      <c r="I184" s="17">
        <v>596749</v>
      </c>
      <c r="J184" s="17">
        <v>397833</v>
      </c>
    </row>
    <row r="185" spans="1:10" ht="28.5" customHeight="1">
      <c r="A185" s="27"/>
      <c r="B185" s="51" t="s">
        <v>45</v>
      </c>
      <c r="C185" s="52"/>
      <c r="D185" s="13" t="s">
        <v>10</v>
      </c>
      <c r="E185" s="13"/>
      <c r="F185" s="12" t="s">
        <v>46</v>
      </c>
      <c r="G185" s="17">
        <v>1344077</v>
      </c>
      <c r="H185" s="18">
        <v>672038</v>
      </c>
      <c r="I185" s="17">
        <v>403224</v>
      </c>
      <c r="J185" s="17">
        <v>268815</v>
      </c>
    </row>
    <row r="186" spans="1:10" ht="22.5">
      <c r="A186" s="27"/>
      <c r="B186" s="51" t="s">
        <v>50</v>
      </c>
      <c r="C186" s="52"/>
      <c r="D186" s="13" t="s">
        <v>10</v>
      </c>
      <c r="E186" s="13"/>
      <c r="F186" s="12" t="s">
        <v>51</v>
      </c>
      <c r="G186" s="17">
        <v>1427210</v>
      </c>
      <c r="H186" s="18">
        <v>713605</v>
      </c>
      <c r="I186" s="17">
        <v>499524</v>
      </c>
      <c r="J186" s="17">
        <v>214081</v>
      </c>
    </row>
    <row r="187" spans="1:10" ht="33.75">
      <c r="A187" s="27"/>
      <c r="B187" s="51" t="s">
        <v>48</v>
      </c>
      <c r="C187" s="52"/>
      <c r="D187" s="13" t="s">
        <v>10</v>
      </c>
      <c r="E187" s="4"/>
      <c r="F187" s="12" t="s">
        <v>33</v>
      </c>
      <c r="G187" s="17">
        <v>0</v>
      </c>
      <c r="H187" s="18">
        <v>0</v>
      </c>
      <c r="I187" s="17">
        <v>0</v>
      </c>
      <c r="J187" s="17">
        <v>0</v>
      </c>
    </row>
    <row r="188" spans="1:10" ht="22.5">
      <c r="A188" s="27"/>
      <c r="B188" s="51" t="s">
        <v>55</v>
      </c>
      <c r="C188" s="52"/>
      <c r="D188" s="13"/>
      <c r="E188" s="4"/>
      <c r="F188" s="12" t="s">
        <v>31</v>
      </c>
      <c r="G188" s="17">
        <v>0</v>
      </c>
      <c r="H188" s="18">
        <v>0</v>
      </c>
      <c r="I188" s="17">
        <v>0</v>
      </c>
      <c r="J188" s="17">
        <v>0</v>
      </c>
    </row>
    <row r="189" spans="1:10" ht="33.75">
      <c r="A189" s="27"/>
      <c r="B189" s="51" t="s">
        <v>49</v>
      </c>
      <c r="C189" s="52"/>
      <c r="D189" s="13"/>
      <c r="E189" s="4"/>
      <c r="F189" s="12" t="s">
        <v>29</v>
      </c>
      <c r="G189" s="17">
        <v>0</v>
      </c>
      <c r="H189" s="18">
        <v>0</v>
      </c>
      <c r="I189" s="17">
        <v>0</v>
      </c>
      <c r="J189" s="17">
        <v>0</v>
      </c>
    </row>
    <row r="190" spans="1:10" ht="12.75">
      <c r="A190" s="28"/>
      <c r="B190" s="53" t="s">
        <v>57</v>
      </c>
      <c r="C190" s="53"/>
      <c r="D190" s="13"/>
      <c r="E190" s="4"/>
      <c r="F190" s="12"/>
      <c r="G190" s="17">
        <v>2321165</v>
      </c>
      <c r="H190" s="18">
        <v>1160582</v>
      </c>
      <c r="I190" s="17">
        <v>0</v>
      </c>
      <c r="J190" s="17">
        <v>1160583</v>
      </c>
    </row>
    <row r="191" spans="1:10" ht="12.75">
      <c r="A191" s="22"/>
      <c r="B191" s="54" t="s">
        <v>6</v>
      </c>
      <c r="C191" s="55"/>
      <c r="D191" s="56"/>
      <c r="E191" s="21"/>
      <c r="F191" s="21"/>
      <c r="G191" s="2">
        <f>SUM(G181:G190)</f>
        <v>11600000</v>
      </c>
      <c r="H191" s="2">
        <f>SUM(H181:H190)</f>
        <v>5800000</v>
      </c>
      <c r="I191" s="2">
        <f>SUM(I181:I190)</f>
        <v>2900000</v>
      </c>
      <c r="J191" s="2">
        <f>SUM(J181:J190)</f>
        <v>2900000</v>
      </c>
    </row>
    <row r="192" spans="1:10" ht="12.75">
      <c r="A192" s="22"/>
      <c r="B192" s="23"/>
      <c r="C192" s="23"/>
      <c r="D192" s="23"/>
      <c r="E192" s="24"/>
      <c r="F192" s="24"/>
      <c r="G192" s="25"/>
      <c r="H192" s="25"/>
      <c r="I192" s="25"/>
      <c r="J192" s="25"/>
    </row>
    <row r="193" spans="1:10" ht="12.75">
      <c r="A193" s="22"/>
      <c r="B193" s="23"/>
      <c r="C193" s="23"/>
      <c r="D193" s="23"/>
      <c r="E193" s="24"/>
      <c r="F193" s="24"/>
      <c r="G193" s="25"/>
      <c r="H193" s="25"/>
      <c r="I193" s="25"/>
      <c r="J193" s="25"/>
    </row>
    <row r="194" spans="1:10" ht="12.75">
      <c r="A194" s="22"/>
      <c r="B194" s="23"/>
      <c r="C194" s="23"/>
      <c r="D194" s="23"/>
      <c r="E194" s="24"/>
      <c r="F194" s="24"/>
      <c r="G194" s="25"/>
      <c r="H194" s="25"/>
      <c r="I194" s="25"/>
      <c r="J194" s="25"/>
    </row>
    <row r="195" spans="1:10" ht="12.75">
      <c r="A195" s="22"/>
      <c r="B195" s="23"/>
      <c r="C195" s="23"/>
      <c r="D195" s="23"/>
      <c r="E195" s="24"/>
      <c r="F195" s="24"/>
      <c r="G195" s="25"/>
      <c r="H195" s="25"/>
      <c r="I195" s="25"/>
      <c r="J195" s="25"/>
    </row>
    <row r="198" spans="2:7" ht="12.75">
      <c r="B198" s="57" t="s">
        <v>52</v>
      </c>
      <c r="C198" s="57"/>
      <c r="D198" s="57"/>
      <c r="E198" s="57"/>
      <c r="F198" s="57"/>
      <c r="G198" s="57"/>
    </row>
    <row r="199" spans="2:7" ht="12.75">
      <c r="B199" s="58" t="s">
        <v>53</v>
      </c>
      <c r="C199" s="58"/>
      <c r="D199" s="58"/>
      <c r="E199" s="58"/>
      <c r="F199" s="58"/>
      <c r="G199" s="58"/>
    </row>
    <row r="200" spans="2:7" ht="12.75">
      <c r="B200" s="58"/>
      <c r="C200" s="58"/>
      <c r="D200" s="58"/>
      <c r="E200" s="58"/>
      <c r="F200" s="58"/>
      <c r="G200" s="58"/>
    </row>
  </sheetData>
  <sheetProtection/>
  <mergeCells count="89">
    <mergeCell ref="B126:C126"/>
    <mergeCell ref="B127:C127"/>
    <mergeCell ref="B128:C128"/>
    <mergeCell ref="B130:D130"/>
    <mergeCell ref="B137:G137"/>
    <mergeCell ref="B138:G139"/>
    <mergeCell ref="B129:C129"/>
    <mergeCell ref="B121:C121"/>
    <mergeCell ref="B122:C122"/>
    <mergeCell ref="B123:C123"/>
    <mergeCell ref="B124:C124"/>
    <mergeCell ref="B125:C125"/>
    <mergeCell ref="A113:J113"/>
    <mergeCell ref="A114:J114"/>
    <mergeCell ref="A115:J115"/>
    <mergeCell ref="A116:J116"/>
    <mergeCell ref="A119:A120"/>
    <mergeCell ref="B119:C120"/>
    <mergeCell ref="D119:D120"/>
    <mergeCell ref="E119:E120"/>
    <mergeCell ref="F119:F120"/>
    <mergeCell ref="G119:I119"/>
    <mergeCell ref="B68:C68"/>
    <mergeCell ref="B69:C69"/>
    <mergeCell ref="B70:C70"/>
    <mergeCell ref="B71:D71"/>
    <mergeCell ref="B78:G78"/>
    <mergeCell ref="B79:G80"/>
    <mergeCell ref="B62:C62"/>
    <mergeCell ref="B63:C63"/>
    <mergeCell ref="B64:C64"/>
    <mergeCell ref="B65:C65"/>
    <mergeCell ref="B66:C66"/>
    <mergeCell ref="B67:C67"/>
    <mergeCell ref="A54:J54"/>
    <mergeCell ref="A55:J55"/>
    <mergeCell ref="A56:J56"/>
    <mergeCell ref="A57:J57"/>
    <mergeCell ref="A60:A61"/>
    <mergeCell ref="B60:C61"/>
    <mergeCell ref="D60:D61"/>
    <mergeCell ref="E60:E61"/>
    <mergeCell ref="F60:F61"/>
    <mergeCell ref="G60:I60"/>
    <mergeCell ref="A10:A11"/>
    <mergeCell ref="B16:C16"/>
    <mergeCell ref="A5:J5"/>
    <mergeCell ref="A4:J4"/>
    <mergeCell ref="A6:J6"/>
    <mergeCell ref="A7:J7"/>
    <mergeCell ref="G10:I10"/>
    <mergeCell ref="B10:C11"/>
    <mergeCell ref="D10:D11"/>
    <mergeCell ref="E10:E11"/>
    <mergeCell ref="F10:F11"/>
    <mergeCell ref="B18:C18"/>
    <mergeCell ref="B12:C12"/>
    <mergeCell ref="B13:C13"/>
    <mergeCell ref="B14:C14"/>
    <mergeCell ref="B19:C19"/>
    <mergeCell ref="B28:G28"/>
    <mergeCell ref="B29:G30"/>
    <mergeCell ref="B15:C15"/>
    <mergeCell ref="B17:C17"/>
    <mergeCell ref="B21:D21"/>
    <mergeCell ref="B20:C20"/>
    <mergeCell ref="A173:J173"/>
    <mergeCell ref="A174:J174"/>
    <mergeCell ref="A175:J175"/>
    <mergeCell ref="A176:J176"/>
    <mergeCell ref="A179:A180"/>
    <mergeCell ref="B179:C180"/>
    <mergeCell ref="D179:D180"/>
    <mergeCell ref="E179:E180"/>
    <mergeCell ref="F179:F180"/>
    <mergeCell ref="G179:I179"/>
    <mergeCell ref="B181:C181"/>
    <mergeCell ref="B182:C182"/>
    <mergeCell ref="B183:C183"/>
    <mergeCell ref="B184:C184"/>
    <mergeCell ref="B186:C186"/>
    <mergeCell ref="B187:C187"/>
    <mergeCell ref="B185:C185"/>
    <mergeCell ref="B188:C188"/>
    <mergeCell ref="B189:C189"/>
    <mergeCell ref="B190:C190"/>
    <mergeCell ref="B191:D191"/>
    <mergeCell ref="B198:G198"/>
    <mergeCell ref="B199:G200"/>
  </mergeCells>
  <printOptions/>
  <pageMargins left="1.25" right="0.7480314960629921" top="0.15748031496062992" bottom="0.2755905511811024" header="0" footer="0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GABYY</cp:lastModifiedBy>
  <cp:lastPrinted>2011-03-18T15:39:05Z</cp:lastPrinted>
  <dcterms:created xsi:type="dcterms:W3CDTF">2008-11-25T00:28:12Z</dcterms:created>
  <dcterms:modified xsi:type="dcterms:W3CDTF">2011-03-18T15:51:47Z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